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PORT-External\BangladeshBank-Report\3. QUARTERLY\15. Green Banking\2019\3rd qtr\Submit\"/>
    </mc:Choice>
  </mc:AlternateContent>
  <bookViews>
    <workbookView xWindow="0" yWindow="0" windowWidth="20490" windowHeight="7755" activeTab="2"/>
  </bookViews>
  <sheets>
    <sheet name="Instructions and Explanations" sheetId="3" r:id="rId1"/>
    <sheet name="Qualitative" sheetId="2" r:id="rId2"/>
    <sheet name="Quantitative" sheetId="5" r:id="rId3"/>
  </sheets>
  <definedNames>
    <definedName name="_xlnm.Print_Area" localSheetId="1">Qualitative!$A$1:$W$33</definedName>
  </definedNames>
  <calcPr calcId="152511"/>
</workbook>
</file>

<file path=xl/calcChain.xml><?xml version="1.0" encoding="utf-8"?>
<calcChain xmlns="http://schemas.openxmlformats.org/spreadsheetml/2006/main">
  <c r="J145" i="5" l="1"/>
  <c r="G139" i="5"/>
  <c r="G138" i="5"/>
  <c r="G137" i="5"/>
  <c r="L131" i="5"/>
  <c r="K131" i="5"/>
  <c r="J131" i="5"/>
  <c r="H131" i="5"/>
  <c r="G131" i="5"/>
  <c r="F131" i="5"/>
  <c r="D131" i="5"/>
  <c r="C131" i="5"/>
  <c r="B131" i="5"/>
  <c r="M130" i="5"/>
  <c r="I130" i="5"/>
  <c r="E130" i="5"/>
  <c r="M129" i="5"/>
  <c r="I129" i="5"/>
  <c r="E129" i="5"/>
  <c r="M128" i="5"/>
  <c r="I128" i="5"/>
  <c r="E128" i="5"/>
  <c r="M127" i="5"/>
  <c r="I127" i="5"/>
  <c r="E127" i="5"/>
  <c r="M126" i="5"/>
  <c r="I126" i="5"/>
  <c r="E126" i="5"/>
  <c r="G119" i="5"/>
  <c r="G118" i="5"/>
  <c r="G117" i="5"/>
  <c r="V113" i="5"/>
  <c r="Q113" i="5"/>
  <c r="M113" i="5"/>
  <c r="H113" i="5"/>
  <c r="X108" i="5"/>
  <c r="S108" i="5"/>
  <c r="H108" i="5"/>
  <c r="R103" i="5"/>
  <c r="K103" i="5"/>
  <c r="V97" i="5"/>
  <c r="Q97" i="5"/>
  <c r="M97" i="5"/>
  <c r="H97" i="5"/>
  <c r="X92" i="5"/>
  <c r="S92" i="5"/>
  <c r="H92" i="5"/>
  <c r="R87" i="5"/>
  <c r="K87" i="5"/>
  <c r="I81" i="5"/>
  <c r="H81" i="5"/>
  <c r="I80" i="5"/>
  <c r="H80" i="5"/>
  <c r="I79" i="5"/>
  <c r="H79" i="5"/>
  <c r="J74" i="5"/>
  <c r="I74" i="5"/>
  <c r="I68" i="5"/>
  <c r="H68" i="5"/>
  <c r="I67" i="5"/>
  <c r="H67" i="5"/>
  <c r="I66" i="5"/>
  <c r="H66" i="5"/>
  <c r="J61" i="5"/>
  <c r="I61" i="5"/>
  <c r="K55" i="5"/>
  <c r="H55" i="5"/>
  <c r="E55" i="5"/>
  <c r="K53" i="5"/>
  <c r="H53" i="5"/>
  <c r="E53" i="5"/>
  <c r="K52" i="5"/>
  <c r="H52" i="5"/>
  <c r="E52" i="5"/>
  <c r="K51" i="5"/>
  <c r="H51" i="5"/>
  <c r="E51" i="5"/>
  <c r="J50" i="5"/>
  <c r="I50" i="5"/>
  <c r="G50" i="5"/>
  <c r="F50" i="5"/>
  <c r="D50" i="5"/>
  <c r="C50" i="5"/>
  <c r="K49" i="5"/>
  <c r="H49" i="5"/>
  <c r="E49" i="5"/>
  <c r="K48" i="5"/>
  <c r="H48" i="5"/>
  <c r="E48" i="5"/>
  <c r="K47" i="5"/>
  <c r="H47" i="5"/>
  <c r="E47" i="5"/>
  <c r="K46" i="5"/>
  <c r="H46" i="5"/>
  <c r="E46" i="5"/>
  <c r="J45" i="5"/>
  <c r="I45" i="5"/>
  <c r="G45" i="5"/>
  <c r="F45" i="5"/>
  <c r="D45" i="5"/>
  <c r="C45" i="5"/>
  <c r="K44" i="5"/>
  <c r="H44" i="5"/>
  <c r="E44" i="5"/>
  <c r="K43" i="5"/>
  <c r="H43" i="5"/>
  <c r="E43" i="5"/>
  <c r="K42" i="5"/>
  <c r="H42" i="5"/>
  <c r="E42" i="5"/>
  <c r="K41" i="5"/>
  <c r="H41" i="5"/>
  <c r="E41" i="5"/>
  <c r="J40" i="5"/>
  <c r="I40" i="5"/>
  <c r="G40" i="5"/>
  <c r="F40" i="5"/>
  <c r="D40" i="5"/>
  <c r="C40" i="5"/>
  <c r="K39" i="5"/>
  <c r="H39" i="5"/>
  <c r="E39" i="5"/>
  <c r="K38" i="5"/>
  <c r="H38" i="5"/>
  <c r="E38" i="5"/>
  <c r="K37" i="5"/>
  <c r="H37" i="5"/>
  <c r="E37" i="5"/>
  <c r="J36" i="5"/>
  <c r="I36" i="5"/>
  <c r="G36" i="5"/>
  <c r="F36" i="5"/>
  <c r="D36" i="5"/>
  <c r="C36" i="5"/>
  <c r="K35" i="5"/>
  <c r="H35" i="5"/>
  <c r="E35" i="5"/>
  <c r="K34" i="5"/>
  <c r="H34" i="5"/>
  <c r="E34" i="5"/>
  <c r="J33" i="5"/>
  <c r="I33" i="5"/>
  <c r="G33" i="5"/>
  <c r="F33" i="5"/>
  <c r="D33" i="5"/>
  <c r="C33" i="5"/>
  <c r="K28" i="5"/>
  <c r="H28" i="5"/>
  <c r="E28" i="5"/>
  <c r="K26" i="5"/>
  <c r="H26" i="5"/>
  <c r="E26" i="5"/>
  <c r="K25" i="5"/>
  <c r="H25" i="5"/>
  <c r="E25" i="5"/>
  <c r="K24" i="5"/>
  <c r="H24" i="5"/>
  <c r="E24" i="5"/>
  <c r="J23" i="5"/>
  <c r="I23" i="5"/>
  <c r="G23" i="5"/>
  <c r="F23" i="5"/>
  <c r="D23" i="5"/>
  <c r="C23" i="5"/>
  <c r="K22" i="5"/>
  <c r="H22" i="5"/>
  <c r="E22" i="5"/>
  <c r="K21" i="5"/>
  <c r="H21" i="5"/>
  <c r="E21" i="5"/>
  <c r="K20" i="5"/>
  <c r="H20" i="5"/>
  <c r="E20" i="5"/>
  <c r="K19" i="5"/>
  <c r="H19" i="5"/>
  <c r="E19" i="5"/>
  <c r="J18" i="5"/>
  <c r="I18" i="5"/>
  <c r="G18" i="5"/>
  <c r="F18" i="5"/>
  <c r="D18" i="5"/>
  <c r="C18" i="5"/>
  <c r="K17" i="5"/>
  <c r="H17" i="5"/>
  <c r="E17" i="5"/>
  <c r="K16" i="5"/>
  <c r="H16" i="5"/>
  <c r="E16" i="5"/>
  <c r="K15" i="5"/>
  <c r="H15" i="5"/>
  <c r="E15" i="5"/>
  <c r="K14" i="5"/>
  <c r="H14" i="5"/>
  <c r="E14" i="5"/>
  <c r="J13" i="5"/>
  <c r="I13" i="5"/>
  <c r="G13" i="5"/>
  <c r="F13" i="5"/>
  <c r="D13" i="5"/>
  <c r="C13" i="5"/>
  <c r="K12" i="5"/>
  <c r="H12" i="5"/>
  <c r="E12" i="5"/>
  <c r="K11" i="5"/>
  <c r="H11" i="5"/>
  <c r="E11" i="5"/>
  <c r="K10" i="5"/>
  <c r="H10" i="5"/>
  <c r="E10" i="5"/>
  <c r="J9" i="5"/>
  <c r="I9" i="5"/>
  <c r="G9" i="5"/>
  <c r="F9" i="5"/>
  <c r="D9" i="5"/>
  <c r="C9" i="5"/>
  <c r="K8" i="5"/>
  <c r="H8" i="5"/>
  <c r="E8" i="5"/>
  <c r="K7" i="5"/>
  <c r="H7" i="5"/>
  <c r="E7" i="5"/>
  <c r="J6" i="5"/>
  <c r="I6" i="5"/>
  <c r="G6" i="5"/>
  <c r="F6" i="5"/>
  <c r="D6" i="5"/>
  <c r="C6" i="5"/>
  <c r="G27" i="5" l="1"/>
  <c r="H13" i="5"/>
  <c r="H9" i="5"/>
  <c r="E13" i="5"/>
  <c r="K13" i="5"/>
  <c r="H18" i="5"/>
  <c r="H33" i="5"/>
  <c r="H36" i="5"/>
  <c r="U87" i="5"/>
  <c r="K23" i="5"/>
  <c r="E40" i="5"/>
  <c r="H45" i="5"/>
  <c r="E33" i="5"/>
  <c r="K18" i="5"/>
  <c r="E50" i="5"/>
  <c r="U103" i="5"/>
  <c r="X113" i="5" s="1"/>
  <c r="E6" i="5"/>
  <c r="E9" i="5"/>
  <c r="K9" i="5"/>
  <c r="J54" i="5"/>
  <c r="K36" i="5"/>
  <c r="H40" i="5"/>
  <c r="E45" i="5"/>
  <c r="K45" i="5"/>
  <c r="H50" i="5"/>
  <c r="E18" i="5"/>
  <c r="E131" i="5"/>
  <c r="D27" i="5"/>
  <c r="H6" i="5"/>
  <c r="E23" i="5"/>
  <c r="K33" i="5"/>
  <c r="E36" i="5"/>
  <c r="K40" i="5"/>
  <c r="Y108" i="5"/>
  <c r="K50" i="5"/>
  <c r="M131" i="5"/>
  <c r="I131" i="5"/>
  <c r="J27" i="5"/>
  <c r="H23" i="5"/>
  <c r="C54" i="5"/>
  <c r="G54" i="5"/>
  <c r="Y92" i="5"/>
  <c r="I27" i="5"/>
  <c r="D54" i="5"/>
  <c r="K6" i="5"/>
  <c r="F27" i="5"/>
  <c r="I54" i="5"/>
  <c r="C27" i="5"/>
  <c r="F54" i="5"/>
  <c r="X97" i="5" l="1"/>
  <c r="H27" i="5"/>
  <c r="K27" i="5"/>
  <c r="K54" i="5"/>
  <c r="H54" i="5"/>
  <c r="E27" i="5"/>
  <c r="E54" i="5"/>
</calcChain>
</file>

<file path=xl/sharedStrings.xml><?xml version="1.0" encoding="utf-8"?>
<sst xmlns="http://schemas.openxmlformats.org/spreadsheetml/2006/main" count="476" uniqueCount="199">
  <si>
    <t>Total Sanctioned</t>
  </si>
  <si>
    <t>Total Disbursed</t>
  </si>
  <si>
    <t xml:space="preserve">Total Outstanding </t>
  </si>
  <si>
    <t>Rural</t>
  </si>
  <si>
    <t>Urban</t>
  </si>
  <si>
    <t>Total</t>
  </si>
  <si>
    <t>Age Group</t>
  </si>
  <si>
    <t xml:space="preserve">Individual </t>
  </si>
  <si>
    <t>Male</t>
  </si>
  <si>
    <t>Female</t>
  </si>
  <si>
    <t>&lt;30 years</t>
  </si>
  <si>
    <t>30-50 years</t>
  </si>
  <si>
    <t>&gt;50 years</t>
  </si>
  <si>
    <t>Cottage &amp; Micro</t>
  </si>
  <si>
    <t>Large</t>
  </si>
  <si>
    <t>Enterprises</t>
  </si>
  <si>
    <t>Solar Home System</t>
  </si>
  <si>
    <t>Solar Irrigation Pumping System</t>
  </si>
  <si>
    <t>Solar PV Assembly Plant</t>
  </si>
  <si>
    <t>Solar Water Heater Assembly Plant</t>
  </si>
  <si>
    <t>Solar Air Heater &amp; Cooling System Assembly Plant</t>
  </si>
  <si>
    <t>Solar Energy Driven Cold Storage</t>
  </si>
  <si>
    <t>Surface Water Purification Plant using Solar Pump</t>
  </si>
  <si>
    <t>Solar Micro/ Mini Grid</t>
  </si>
  <si>
    <t xml:space="preserve">Solar PV Power Plant </t>
  </si>
  <si>
    <t>Solar Cooker assembly Plant</t>
  </si>
  <si>
    <t>Solar Energy</t>
  </si>
  <si>
    <t>Renewable Energy</t>
  </si>
  <si>
    <t xml:space="preserve">Setting up of Bio-gas Plant 
in existing   Dairy &amp; poultry Farm
</t>
  </si>
  <si>
    <t>Integrated Cow Rearing 
and Setting up of Bio-gas Plant</t>
  </si>
  <si>
    <t>Organic Manure from Slurry</t>
  </si>
  <si>
    <t>Mid Range Bio-gas Plant</t>
  </si>
  <si>
    <t>Biomass based large scale Bio-gas Plant</t>
  </si>
  <si>
    <t>Poultry &amp; Dairy based large scale Bio-gas Plant</t>
  </si>
  <si>
    <t>Bio-gas</t>
  </si>
  <si>
    <t xml:space="preserve">Wind- Power
</t>
  </si>
  <si>
    <t>Hydropower (Pico, Micro &amp; Mini)</t>
  </si>
  <si>
    <t>Wind Energy driven Power Plant</t>
  </si>
  <si>
    <t>Hydro-
Power</t>
  </si>
  <si>
    <t xml:space="preserve">Total </t>
  </si>
  <si>
    <t>Energy Efficiency</t>
  </si>
  <si>
    <t>Substitution of  Conventional Lime Kiln by Energy Efficient Kiln</t>
  </si>
  <si>
    <t>Substitution of Conventional lighting system, electronic material, Boiler with energy efficient alternatives on the basis of Energy Audit</t>
  </si>
  <si>
    <t>Auto sensor power switch assembly Plant</t>
  </si>
  <si>
    <t>Energy efficient Improved Cook Stove(ICS)/ICS Renewable/Hybrid Cook Stove Assembly Plant</t>
  </si>
  <si>
    <t>LED Bulb/Tube Manufacturing Plant</t>
  </si>
  <si>
    <t>LED Bulb/Tube Assembly  Plant</t>
  </si>
  <si>
    <t>Waste Heat Recovery System</t>
  </si>
  <si>
    <t>Production of Burnable  Oil from waste Tire by the Process of Pyrolysis</t>
  </si>
  <si>
    <t>Alternative 
Energy</t>
  </si>
  <si>
    <t>Waste Management</t>
  </si>
  <si>
    <t>Liquid Waste Management</t>
  </si>
  <si>
    <t>Biological Effluent Treatment Plant (ETP)</t>
  </si>
  <si>
    <t>Conversion of  Chemical ETP to Combination type (Chemical+Biological) of ETP</t>
  </si>
  <si>
    <t>Biological &amp; Chemical Technology Combined ETP</t>
  </si>
  <si>
    <t>Sewage Liquid Processing Plant</t>
  </si>
  <si>
    <t>Waste Water Processing Plant</t>
  </si>
  <si>
    <t>Chemical ETP</t>
  </si>
  <si>
    <t>Central ETP</t>
  </si>
  <si>
    <t>Solid Waste Management</t>
  </si>
  <si>
    <t>Methane Recovery from Municipal waste &amp; to produce Power</t>
  </si>
  <si>
    <t>Municipal waste to Compost</t>
  </si>
  <si>
    <t>Hazardous waste treatment facility</t>
  </si>
  <si>
    <t>Scum Management and Processing Facility</t>
  </si>
  <si>
    <t>Recycling &amp; Recyclable Product</t>
  </si>
  <si>
    <t>Plastic Waste Recycling Plant
(PVC, PP, LDPE, HDPE,PS)</t>
  </si>
  <si>
    <t>Recyclable Baggage Manufacturing Plant</t>
  </si>
  <si>
    <t>Recyclable Poly Propylene Thread &amp; Baggage Manufacturing Plant</t>
  </si>
  <si>
    <t>PET Bottle Recycling Plant</t>
  </si>
  <si>
    <t>Solar Battery Recycling Plant</t>
  </si>
  <si>
    <t xml:space="preserve">Waste Paper Recycling Plant for production of recycled paper, plate, mug, glass
</t>
  </si>
  <si>
    <t>Used Lead Acid Battery Recycling Plant</t>
  </si>
  <si>
    <t>Green Brick Manufactruing</t>
  </si>
  <si>
    <t>Compressed Block Brick</t>
  </si>
  <si>
    <t>Autoclaved Aerated Concrete</t>
  </si>
  <si>
    <t xml:space="preserve">Modern Tech Brick (Zigzag, Improved Zigzag, HHK, Tunnel, VSBK, Conversion of FCK to any of the above </t>
  </si>
  <si>
    <t>Green Establishment</t>
  </si>
  <si>
    <t>Certified Green Industry/ Green Building</t>
  </si>
  <si>
    <t>Green Featured Building/ Green Features of Building</t>
  </si>
  <si>
    <t>Miscellaneous</t>
  </si>
  <si>
    <t>Ensuring Work Environment and Security of Workers Factories</t>
  </si>
  <si>
    <t>Vermicompost</t>
  </si>
  <si>
    <t>Palm Oil Plant</t>
  </si>
  <si>
    <t>Third Gender</t>
  </si>
  <si>
    <t>Green Finance</t>
  </si>
  <si>
    <t>Agriculture activities involving farming, crop production</t>
  </si>
  <si>
    <t xml:space="preserve">Small sectors applicable for ESDD </t>
  </si>
  <si>
    <t xml:space="preserve">Medium sector </t>
  </si>
  <si>
    <t xml:space="preserve">Corporate Finance </t>
  </si>
  <si>
    <t xml:space="preserve">Project Finance </t>
  </si>
  <si>
    <t>Number of finances rated</t>
  </si>
  <si>
    <t>High</t>
  </si>
  <si>
    <t>Low</t>
  </si>
  <si>
    <t>Medium</t>
  </si>
  <si>
    <t>Number of rated finances disbursed</t>
  </si>
  <si>
    <t>Amount of rated finances disbursed 
 (Taka in Million)</t>
  </si>
  <si>
    <t xml:space="preserve">Unclassified(UC) </t>
  </si>
  <si>
    <t xml:space="preserve">Classified </t>
  </si>
  <si>
    <t>Standard</t>
  </si>
  <si>
    <t>SMA</t>
  </si>
  <si>
    <t>SS</t>
  </si>
  <si>
    <t>DF</t>
  </si>
  <si>
    <t>B/L</t>
  </si>
  <si>
    <t>Total Loans/ Investment</t>
  </si>
  <si>
    <t>Grants</t>
  </si>
  <si>
    <t>Events</t>
  </si>
  <si>
    <t>Projects</t>
  </si>
  <si>
    <t xml:space="preserve"> Amount (Taka in Million)</t>
  </si>
  <si>
    <t xml:space="preserve"> Number</t>
  </si>
  <si>
    <t xml:space="preserve">Concessional Loans/Investment </t>
  </si>
  <si>
    <t xml:space="preserve"> Amount 
(Taka in Million)</t>
  </si>
  <si>
    <t>Total Amount of Interest Forgone/Loss (Taka in Million)</t>
  </si>
  <si>
    <t>Institutions</t>
  </si>
  <si>
    <t>Number</t>
  </si>
  <si>
    <t>Number of Beneficiaries</t>
  </si>
  <si>
    <t xml:space="preserve">Total Net Emissions  
</t>
  </si>
  <si>
    <t xml:space="preserve">Total Reduction 
</t>
  </si>
  <si>
    <t>*WACF- Weighted Average Cost of Fund</t>
  </si>
  <si>
    <t>** This segment is mandatory for reporting from June 2019</t>
  </si>
  <si>
    <t>Red</t>
  </si>
  <si>
    <t>Orange A</t>
  </si>
  <si>
    <t>Orange B</t>
  </si>
  <si>
    <t>Green</t>
  </si>
  <si>
    <t>Number of Branches</t>
  </si>
  <si>
    <t>Number of Solar Powered Branches</t>
  </si>
  <si>
    <t>Number of Branches with Rainwater Harvesting</t>
  </si>
  <si>
    <t>Number of BB Accreditated Green Branches</t>
  </si>
  <si>
    <t>Number of Branches with Solid Waste Management
System</t>
  </si>
  <si>
    <t>Number of Training Organized</t>
  </si>
  <si>
    <t>Dhaka</t>
  </si>
  <si>
    <t>Other Regions</t>
  </si>
  <si>
    <t>Number of Employees Trained</t>
  </si>
  <si>
    <t>Aborad</t>
  </si>
  <si>
    <t>Number of CustomersTrained</t>
  </si>
  <si>
    <t>Small &amp; Medium</t>
  </si>
  <si>
    <t>*Ref: Schedule-1, The Environment Conservation Rules, 1997- http://extwprlegs1.fao.org/docs/pdf/bgd19918.pdf</t>
  </si>
  <si>
    <t>Loans/Investment under ESDD</t>
  </si>
  <si>
    <t>Number of decisions taken by  Board of Directors (BoD) on Green Banking/Sustainable Finance issues except credit/investment proposal approval</t>
  </si>
  <si>
    <t xml:space="preserve">Number of decisions made by Sustainable Finance Committee </t>
  </si>
  <si>
    <t xml:space="preserve">Number of meetings conducted by Sustainable Finance Committee </t>
  </si>
  <si>
    <t>Yes</t>
  </si>
  <si>
    <t>No</t>
  </si>
  <si>
    <t>Green Banking Policy</t>
  </si>
  <si>
    <t>ESRM Policy</t>
  </si>
  <si>
    <t>Sector Specifc ESRM Policy</t>
  </si>
  <si>
    <t xml:space="preserve">Number of Sector Specific ESRM Policy  </t>
  </si>
  <si>
    <t>Green Office Guide</t>
  </si>
  <si>
    <t>Green Strategic Planning</t>
  </si>
  <si>
    <t>Carbon Footprint Measurement Policy</t>
  </si>
  <si>
    <t>Climate Risk Fund Policy</t>
  </si>
  <si>
    <t>Green Marketing</t>
  </si>
  <si>
    <t>Policy on Environmental Conservation in 
Business Centres (Branch, Booth, Outlet)</t>
  </si>
  <si>
    <t>Policy on Financial Instrument &amp; Product Development for Green Finance/Sustainable Finance</t>
  </si>
  <si>
    <t>WAIR* of Concessional Loans</t>
  </si>
  <si>
    <t>*WAIR- Weighted Average Interest Rate</t>
  </si>
  <si>
    <t>Green Marketing Policy</t>
  </si>
  <si>
    <t>1.1. Total Finance- On-Balance Sheet (Taka in Million)</t>
  </si>
  <si>
    <t>2. Environmental Classification of Finances (Number)*</t>
  </si>
  <si>
    <t>3. Environmental &amp; Social Risk Management</t>
  </si>
  <si>
    <t>5. Climate Risk Fund</t>
  </si>
  <si>
    <t>6. Carbon Foot Print/Ecological Foot Print**</t>
  </si>
  <si>
    <t>7. Environmental Conservation in Business Centres</t>
  </si>
  <si>
    <t>Outstanding  (Taka in Million)</t>
  </si>
  <si>
    <t>Agriculture</t>
  </si>
  <si>
    <t>Term Loans</t>
  </si>
  <si>
    <t>Other Loans</t>
  </si>
  <si>
    <t>Industrial 
(Manufacturing)</t>
  </si>
  <si>
    <t>Working Capital</t>
  </si>
  <si>
    <t xml:space="preserve">Term Loans </t>
  </si>
  <si>
    <t>Other Demand Loans</t>
  </si>
  <si>
    <t>Industrial (Services)</t>
  </si>
  <si>
    <t>Continuous  
(CC,OD etc.)</t>
  </si>
  <si>
    <t>Consumer Credit</t>
  </si>
  <si>
    <t xml:space="preserve">Trade &amp; Commerce (Commercial Loans) </t>
  </si>
  <si>
    <t>Loans to Capital Market</t>
  </si>
  <si>
    <t xml:space="preserve"> Staff Loan</t>
  </si>
  <si>
    <t>Grand Total (Loans &amp; Advance)</t>
  </si>
  <si>
    <t>Number of decisions taken by Executive Committee of Board of Directors (BoD) on Green Banking/Sustainable Finance issues.</t>
  </si>
  <si>
    <t>Does the FI have following policies/strategies of its own:</t>
  </si>
  <si>
    <t>Does the FI have comprehensive database/MIS for ESRM?</t>
  </si>
  <si>
    <t>Does the FI have comprehensive database/MIS for Green Finance?</t>
  </si>
  <si>
    <t>Does the FI have comprehensive database/MIS for Climate Risk Fund?</t>
  </si>
  <si>
    <t>Has the FI availed any technical assistance/grant from any International Development Agency/Development Financial Instituion for capacity development on any aspect of Green Banking/Sustainable Finance?</t>
  </si>
  <si>
    <t>Does the FI avail concessional funding/on-lending/on-blending facility from Bangladesh Bank in Sustinable Finance/Green Finance?</t>
  </si>
  <si>
    <t>Does the FI avail concessional funding/on-lending/on-blending facility from any International Development Agency/Development Financial Instituion in Sustinable Finance/Green Finance?</t>
  </si>
  <si>
    <t>Does the FI review following policies/strategies at least once a year:</t>
  </si>
  <si>
    <t>8. Capacity Building on Green Banking</t>
  </si>
  <si>
    <t>1.2. Total Green Finance- On-Balance Sheet (Taka in Million)</t>
  </si>
  <si>
    <t>1.3. Number of Borrowers in Total Finance</t>
  </si>
  <si>
    <t>1.4 Number of Borrowers in Green Finance</t>
  </si>
  <si>
    <t>1.5. Disbursement of Product wise Green Finance- On-Balance Sheet (Taka in Million)</t>
  </si>
  <si>
    <t>1.6. Disbursement of Product wise Green Finance- On-Balance Sheet (Number of Borrowers)</t>
  </si>
  <si>
    <t>Others</t>
  </si>
  <si>
    <t xml:space="preserve">4. Non-Performing Loans/Investment </t>
  </si>
  <si>
    <t>WACF* of Bank/FI</t>
  </si>
  <si>
    <t>"Others" field has been given for the industrial units which are not categorized according to Schedule-1 of Environmental Conservation Rules 1997 (ECR 1997)".</t>
  </si>
  <si>
    <t>1. Information on Total Finance (Including Green Finance)</t>
  </si>
  <si>
    <r>
      <t xml:space="preserve">Instructions:
</t>
    </r>
    <r>
      <rPr>
        <sz val="12"/>
        <rFont val="Times New Roman"/>
        <family val="1"/>
      </rPr>
      <t xml:space="preserve">1. This reporting format is to be duly filled in by Sustainable Finance Unit (Ref: SFD Circular No. 02/2016) of each bank/FI.
2. Filled in report along with a forwarding letter signed by Managing Director/CEO and Head of Sustainable Finance Unit of concerned FI must be submitted to 'General Manager, Sustainable Finance Department, Bangladesh Bank, Head Office' and the soft copy of the report through 'Web Upload' link under 'E-Servies' of the website of Bangladesh Bank.
3. The sub-link for submitting the report under 'Web Upload' link will be termed as 'Sustainable Finance Reports'.
4. 'One FI, One User ID' rule will be followed to provide User IDs to FIs for submitting this report through 'Web Upload'.
5. All pages of the hard copy of the report will be sealed and signed by Head of Sustainable Finance Unit of concerned bank.
6. This report will have to be submitted on quarterly basis ('January-March', 'April-June', 'July-September', 'October-December') i.e. 4 times a year.
7. The hard copy of the report with forwarding must be reached to SFD, BB, HO within 30 days by FIs after the end of each quarter.
8. The soft copy of the report must be uploaded to aforesaid link within 30 days by FIs after the end of each quarter. The soft copy can be uploaded only once in every quarter. Before uploading, every FIs needs to put due scrutiny and diligence.
9. For any technical issues/difficulties regarding the report preparation/submission, FIs will contact to the concerned official(s) of SFD, BB, HO.
</t>
    </r>
    <r>
      <rPr>
        <b/>
        <sz val="14"/>
        <rFont val="Calisto MT"/>
        <family val="1"/>
      </rPr>
      <t>Explanations:</t>
    </r>
    <r>
      <rPr>
        <sz val="12"/>
        <rFont val="Times New Roman"/>
        <family val="1"/>
      </rPr>
      <t xml:space="preserve">
1. The definition of 'Sanctioned', 'Disbursed', 'Outstanding' will be the same as the definition used by Department of Off-site Supervision of BB in reporting (Ref: DOS Circular Letter No. 19/2016 and subsequent amendment).
2. The amount of 'Sanctioned' and 'Disbursed' will be for 'during the quarter' and the amount of 'Outstanding' will be for 'end of the quarter'.
3. 'On-balance Sheet' will refer to 'Funded' and 'Off-balance Sheet' will refer to 'Non-Funded'.
4. 'Enterprises' will refer to 'all legal entities' except 'Individual person'.
5. 'Cottage &amp; Micro' and 'Small &amp; Medium' enterprises will be classified according to the definition given by SME and Special Programmes Department of BB from time to time. Other than 'Cottage &amp; Micro' and 'Small &amp; Medium', all enterperises will be 'Large'.
6. Definition of different types of loans (Agriculture, Industrial, Consumer etc.) will be the same as the definition used by concerned departments of BB (Agricultral Credit Department/Department of Financial Institutions &amp; Markets/Department of Off-site Supervision).
7. In table no. 1.2. of 'Quantitative' sheet, no data against 'Staff Loans' can be given as input. Apart from that, input against 'Credit to NBFI' &amp; 'Loans to Capital market' is not usual. Thus, if any input is given against these parameter of this table, explanation has to be given in separate sheet. 
8. Input for Table 3 of 'Quantitative' sheet have to be given in accordance with Guidelines on ESRM for Banks and FIs (Ref: SFD Circular No. 02/2017 and subsequent amendment).
9. Input for Table 4 of 'Quantitative' sheet have to be given in accordance with Loan Classification and Provisioning Policy of BB.
10. Input for Table 5 of 'Quantitative' sheet have to be given in accordance with Climate Risk Fund Policy of BB (Ref: GBCSRD Circular No. 04/2017 and its subsequent amendment).                                                                                                                                                                                                                                                                                                                                               11. Input for Table 7 of 'Quantitative sheet' will reflect the cumulative figure.
12. Project area to be located in the area of 'Ka' category municipalities and union parishads are treated as Urban Investment and project area located in the area of 'KHA' and 'GA' categories municipalities and union parishads are treated as rural investment.
13. In 'Qualitative' sheet, except for question no. 1-4, answers have to be given from drop down list (Yes/No) for each question.
14.  'Header' of 'Quantitative' &amp; 'Qualitative' sheets are to be customized before submission. </t>
    </r>
  </si>
  <si>
    <r>
      <t xml:space="preserve"> Emissions of Green House Gas (in Metric tons of CO</t>
    </r>
    <r>
      <rPr>
        <sz val="8"/>
        <color theme="1"/>
        <rFont val="Times New Roman"/>
        <family val="1"/>
      </rPr>
      <t>2</t>
    </r>
    <r>
      <rPr>
        <sz val="12"/>
        <color theme="1"/>
        <rFont val="Times New Roman"/>
        <family val="1"/>
      </rPr>
      <t>e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</si>
</sst>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2"/>
      <color theme="1"/>
      <name val="Times"/>
      <family val="1"/>
    </font>
    <font>
      <sz val="12"/>
      <color theme="1"/>
      <name val="Times"/>
      <family val="1"/>
    </font>
    <font>
      <sz val="11"/>
      <color theme="0"/>
      <name val="Calibri"/>
      <family val="2"/>
      <scheme val="minor"/>
    </font>
    <font>
      <sz val="11"/>
      <color theme="0"/>
      <name val="Times New Roman"/>
      <family val="1"/>
    </font>
    <font>
      <sz val="12"/>
      <color theme="1"/>
      <name val="Calibri"/>
      <family val="2"/>
      <scheme val="minor"/>
    </font>
    <font>
      <b/>
      <sz val="14"/>
      <color theme="1"/>
      <name val="Calisto MT"/>
      <family val="1"/>
    </font>
    <font>
      <sz val="12"/>
      <name val="Times New Roman"/>
      <family val="1"/>
    </font>
    <font>
      <b/>
      <sz val="14"/>
      <name val="Calisto MT"/>
      <family val="1"/>
    </font>
    <font>
      <sz val="12"/>
      <name val="Times"/>
      <family val="1"/>
    </font>
    <font>
      <b/>
      <sz val="12"/>
      <name val="Times New Roman"/>
      <family val="1"/>
    </font>
    <font>
      <sz val="11"/>
      <name val="Calibri"/>
      <family val="2"/>
      <scheme val="minor"/>
    </font>
    <font>
      <sz val="8"/>
      <color theme="1"/>
      <name val="Times New Roman"/>
      <family val="1"/>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C00000"/>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left"/>
    </xf>
    <xf numFmtId="0" fontId="7" fillId="0" borderId="0" xfId="0" applyFont="1"/>
    <xf numFmtId="0" fontId="8" fillId="0" borderId="0" xfId="0" applyFont="1"/>
    <xf numFmtId="0" fontId="6" fillId="0" borderId="0" xfId="0" applyFont="1"/>
    <xf numFmtId="0" fontId="2" fillId="7" borderId="40"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Protection="1">
      <protection locked="0"/>
    </xf>
    <xf numFmtId="0" fontId="2" fillId="0" borderId="0" xfId="0" applyFont="1" applyBorder="1" applyAlignment="1" applyProtection="1">
      <alignment horizontal="center" vertical="top"/>
      <protection locked="0"/>
    </xf>
    <xf numFmtId="4" fontId="2" fillId="0" borderId="3"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4" fontId="2" fillId="10" borderId="3" xfId="0" applyNumberFormat="1" applyFont="1" applyFill="1" applyBorder="1" applyAlignment="1" applyProtection="1">
      <alignment horizontal="center" vertical="top"/>
      <protection locked="0"/>
    </xf>
    <xf numFmtId="4" fontId="2" fillId="9" borderId="3" xfId="0" applyNumberFormat="1"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3" fontId="0" fillId="0" borderId="0"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3" fontId="10" fillId="0" borderId="3" xfId="0" applyNumberFormat="1" applyFont="1" applyBorder="1" applyAlignment="1" applyProtection="1">
      <alignment horizontal="center" vertical="top"/>
      <protection locked="0"/>
    </xf>
    <xf numFmtId="4" fontId="2" fillId="0" borderId="5" xfId="0" applyNumberFormat="1" applyFont="1" applyBorder="1" applyAlignment="1" applyProtection="1">
      <alignment horizontal="center" vertical="top"/>
      <protection locked="0"/>
    </xf>
    <xf numFmtId="4" fontId="2" fillId="0" borderId="0" xfId="0" applyNumberFormat="1" applyFont="1" applyBorder="1" applyAlignment="1" applyProtection="1">
      <alignment horizontal="center" vertical="top"/>
      <protection locked="0"/>
    </xf>
    <xf numFmtId="3" fontId="2" fillId="0" borderId="3" xfId="0" applyNumberFormat="1" applyFont="1" applyBorder="1" applyAlignment="1" applyProtection="1">
      <alignment horizontal="center" vertical="top"/>
      <protection locked="0"/>
    </xf>
    <xf numFmtId="3" fontId="2" fillId="0" borderId="5" xfId="0" applyNumberFormat="1" applyFont="1" applyBorder="1" applyAlignment="1" applyProtection="1">
      <alignment horizontal="center" vertical="top"/>
      <protection locked="0"/>
    </xf>
    <xf numFmtId="4" fontId="2" fillId="0" borderId="19" xfId="0" applyNumberFormat="1" applyFont="1" applyBorder="1" applyAlignment="1" applyProtection="1">
      <alignment horizontal="center" vertical="top"/>
      <protection locked="0"/>
    </xf>
    <xf numFmtId="4" fontId="2" fillId="0" borderId="20" xfId="0" applyNumberFormat="1" applyFont="1" applyBorder="1" applyAlignment="1" applyProtection="1">
      <alignment horizontal="center" vertical="top"/>
      <protection locked="0"/>
    </xf>
    <xf numFmtId="4" fontId="2" fillId="0" borderId="21" xfId="0" applyNumberFormat="1" applyFont="1" applyBorder="1" applyAlignment="1" applyProtection="1">
      <alignment horizontal="center" vertical="top"/>
      <protection locked="0"/>
    </xf>
    <xf numFmtId="3" fontId="0" fillId="0" borderId="19" xfId="0" applyNumberFormat="1" applyBorder="1" applyAlignment="1" applyProtection="1">
      <alignment vertical="top"/>
      <protection locked="0"/>
    </xf>
    <xf numFmtId="3" fontId="0" fillId="0" borderId="20"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10" fontId="2" fillId="0" borderId="20" xfId="0" applyNumberFormat="1" applyFont="1" applyBorder="1" applyAlignment="1" applyProtection="1">
      <alignment horizontal="center" vertical="top"/>
      <protection locked="0"/>
    </xf>
    <xf numFmtId="10" fontId="2" fillId="0" borderId="21" xfId="0" applyNumberFormat="1" applyFont="1" applyBorder="1" applyAlignment="1" applyProtection="1">
      <alignment horizontal="center" vertical="top"/>
      <protection locked="0"/>
    </xf>
    <xf numFmtId="3" fontId="0" fillId="0" borderId="17"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0" fontId="2" fillId="0" borderId="21" xfId="0" applyFont="1" applyBorder="1" applyAlignment="1" applyProtection="1">
      <alignment horizontal="center" vertical="top" wrapText="1"/>
      <protection locked="0"/>
    </xf>
    <xf numFmtId="0" fontId="0" fillId="0" borderId="0" xfId="0"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9" xfId="0" applyFont="1" applyBorder="1" applyAlignment="1" applyProtection="1">
      <alignment horizontal="center" vertical="top"/>
    </xf>
    <xf numFmtId="4" fontId="2" fillId="0" borderId="3" xfId="0" applyNumberFormat="1" applyFont="1" applyBorder="1" applyAlignment="1" applyProtection="1">
      <alignment horizontal="center" vertical="top"/>
    </xf>
    <xf numFmtId="4" fontId="3" fillId="0" borderId="3" xfId="0" applyNumberFormat="1" applyFont="1" applyBorder="1" applyAlignment="1" applyProtection="1">
      <alignment horizontal="center" vertical="top"/>
    </xf>
    <xf numFmtId="3" fontId="13" fillId="0" borderId="3" xfId="0" applyNumberFormat="1" applyFont="1" applyBorder="1" applyAlignment="1" applyProtection="1">
      <alignment horizontal="center" vertical="top"/>
    </xf>
    <xf numFmtId="3" fontId="3" fillId="0" borderId="3" xfId="0" applyNumberFormat="1" applyFont="1" applyBorder="1" applyAlignment="1" applyProtection="1">
      <alignment horizontal="center" vertical="top"/>
    </xf>
    <xf numFmtId="0" fontId="5" fillId="0" borderId="3" xfId="0" applyFont="1" applyBorder="1" applyAlignment="1" applyProtection="1">
      <alignment horizontal="center" vertical="top"/>
    </xf>
    <xf numFmtId="0" fontId="2" fillId="0" borderId="5" xfId="0" applyFont="1" applyBorder="1" applyAlignment="1" applyProtection="1">
      <alignment vertical="top"/>
    </xf>
    <xf numFmtId="0" fontId="2" fillId="0" borderId="3" xfId="0" applyFont="1" applyBorder="1" applyAlignment="1" applyProtection="1">
      <alignment vertical="top"/>
    </xf>
    <xf numFmtId="0" fontId="12" fillId="0" borderId="3" xfId="0" applyFont="1" applyBorder="1" applyAlignment="1" applyProtection="1">
      <alignment horizontal="center" vertical="top"/>
    </xf>
    <xf numFmtId="0" fontId="2" fillId="0" borderId="4"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3" xfId="0" applyFont="1" applyBorder="1" applyAlignment="1" applyProtection="1">
      <alignment horizontal="left" vertical="top" wrapText="1"/>
    </xf>
    <xf numFmtId="4" fontId="10" fillId="0" borderId="5" xfId="0" applyNumberFormat="1" applyFont="1" applyBorder="1" applyAlignment="1" applyProtection="1">
      <alignment horizontal="center" vertical="top"/>
    </xf>
    <xf numFmtId="4" fontId="2" fillId="0" borderId="5" xfId="0" applyNumberFormat="1" applyFont="1" applyBorder="1" applyAlignment="1" applyProtection="1">
      <alignment horizontal="center" vertical="top"/>
    </xf>
    <xf numFmtId="3" fontId="2" fillId="0" borderId="3" xfId="0" applyNumberFormat="1" applyFont="1" applyBorder="1" applyAlignment="1" applyProtection="1">
      <alignment horizontal="center" vertical="top"/>
    </xf>
    <xf numFmtId="3" fontId="2" fillId="0" borderId="5" xfId="0" applyNumberFormat="1" applyFont="1" applyBorder="1" applyAlignment="1" applyProtection="1">
      <alignment horizontal="center" vertical="top"/>
    </xf>
    <xf numFmtId="3" fontId="10" fillId="0" borderId="5" xfId="0" applyNumberFormat="1" applyFont="1" applyBorder="1" applyAlignment="1" applyProtection="1">
      <alignment horizontal="center" vertical="top"/>
    </xf>
    <xf numFmtId="4" fontId="2" fillId="0" borderId="0" xfId="0" applyNumberFormat="1" applyFont="1" applyBorder="1" applyAlignment="1" applyProtection="1">
      <alignment horizontal="left" vertical="top"/>
    </xf>
    <xf numFmtId="4" fontId="2" fillId="0" borderId="0" xfId="0" applyNumberFormat="1" applyFont="1" applyBorder="1" applyAlignment="1" applyProtection="1">
      <alignment horizontal="center" vertical="top"/>
    </xf>
    <xf numFmtId="0" fontId="2" fillId="0" borderId="22" xfId="0" applyFont="1" applyBorder="1" applyAlignment="1" applyProtection="1">
      <alignment horizontal="left" vertical="top" wrapText="1"/>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3" fontId="0" fillId="0" borderId="21" xfId="0" applyNumberFormat="1" applyBorder="1" applyAlignment="1" applyProtection="1">
      <alignment vertical="top"/>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1" fillId="0" borderId="0" xfId="0" applyFont="1" applyProtection="1"/>
    <xf numFmtId="0" fontId="2" fillId="0" borderId="35" xfId="0" applyFont="1" applyBorder="1" applyAlignment="1" applyProtection="1">
      <alignment vertical="top"/>
    </xf>
    <xf numFmtId="0" fontId="2" fillId="0" borderId="36" xfId="0" applyFont="1" applyBorder="1" applyAlignment="1" applyProtection="1">
      <alignment vertical="top"/>
    </xf>
    <xf numFmtId="0" fontId="2" fillId="0" borderId="37"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42"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4" fillId="0" borderId="0" xfId="0" applyFont="1" applyBorder="1"/>
    <xf numFmtId="0" fontId="14" fillId="0" borderId="0" xfId="0" applyFont="1"/>
    <xf numFmtId="0" fontId="10" fillId="0" borderId="5" xfId="0" applyFont="1" applyBorder="1" applyAlignment="1" applyProtection="1">
      <alignment horizontal="center" vertical="top"/>
    </xf>
    <xf numFmtId="3" fontId="2" fillId="0" borderId="3" xfId="0" applyNumberFormat="1" applyFont="1" applyBorder="1" applyProtection="1">
      <protection locked="0"/>
    </xf>
    <xf numFmtId="4" fontId="2" fillId="0" borderId="3" xfId="0" applyNumberFormat="1" applyFont="1" applyBorder="1" applyAlignment="1" applyProtection="1">
      <alignment horizontal="center" vertical="center"/>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6"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 xfId="0" applyFont="1" applyBorder="1" applyAlignment="1" applyProtection="1">
      <alignment horizontal="center" vertical="top"/>
    </xf>
    <xf numFmtId="0" fontId="2" fillId="0" borderId="18" xfId="0" applyFont="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11" fillId="11" borderId="30" xfId="0" applyFont="1" applyFill="1" applyBorder="1" applyAlignment="1">
      <alignment horizontal="left" vertical="top" wrapText="1"/>
    </xf>
    <xf numFmtId="0" fontId="11" fillId="11" borderId="31" xfId="0" applyFont="1" applyFill="1" applyBorder="1" applyAlignment="1">
      <alignment horizontal="left" vertical="top" wrapText="1"/>
    </xf>
    <xf numFmtId="0" fontId="11" fillId="11" borderId="32" xfId="0" applyFont="1" applyFill="1" applyBorder="1" applyAlignment="1">
      <alignment horizontal="left" vertical="top" wrapText="1"/>
    </xf>
    <xf numFmtId="0" fontId="11" fillId="11" borderId="13" xfId="0" applyFont="1" applyFill="1" applyBorder="1" applyAlignment="1">
      <alignment horizontal="left" vertical="top" wrapText="1"/>
    </xf>
    <xf numFmtId="0" fontId="11" fillId="11" borderId="0" xfId="0" applyFont="1" applyFill="1" applyBorder="1" applyAlignment="1">
      <alignment horizontal="left" vertical="top" wrapText="1"/>
    </xf>
    <xf numFmtId="0" fontId="11" fillId="11" borderId="50" xfId="0" applyFont="1" applyFill="1" applyBorder="1" applyAlignment="1">
      <alignment horizontal="left" vertical="top" wrapText="1"/>
    </xf>
    <xf numFmtId="0" fontId="11" fillId="11" borderId="26" xfId="0" applyFont="1" applyFill="1" applyBorder="1" applyAlignment="1">
      <alignment horizontal="left" vertical="top" wrapText="1"/>
    </xf>
    <xf numFmtId="0" fontId="11" fillId="11" borderId="27" xfId="0" applyFont="1" applyFill="1" applyBorder="1" applyAlignment="1">
      <alignment horizontal="left" vertical="top" wrapText="1"/>
    </xf>
    <xf numFmtId="0" fontId="11" fillId="11" borderId="33"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38" xfId="0" applyFont="1" applyBorder="1" applyAlignment="1">
      <alignment horizontal="left" vertical="top"/>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11" fillId="6" borderId="6" xfId="0" applyFont="1" applyFill="1" applyBorder="1" applyAlignment="1" applyProtection="1">
      <alignment horizontal="center" vertical="top"/>
    </xf>
    <xf numFmtId="0" fontId="11" fillId="6" borderId="7" xfId="0" applyFont="1" applyFill="1" applyBorder="1" applyAlignment="1" applyProtection="1">
      <alignment horizontal="center" vertical="top"/>
    </xf>
    <xf numFmtId="0" fontId="11" fillId="6" borderId="8" xfId="0" applyFont="1" applyFill="1" applyBorder="1" applyAlignment="1" applyProtection="1">
      <alignment horizontal="center" vertical="top"/>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8" xfId="0" applyFont="1" applyFill="1" applyBorder="1" applyAlignment="1" applyProtection="1">
      <alignment horizontal="center" vertical="top"/>
    </xf>
    <xf numFmtId="0" fontId="0" fillId="0" borderId="24" xfId="0"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2" fillId="0" borderId="27" xfId="0" applyFont="1" applyBorder="1" applyAlignment="1" applyProtection="1">
      <alignment horizontal="center" vertical="top"/>
    </xf>
    <xf numFmtId="0" fontId="2" fillId="0" borderId="33" xfId="0" applyFont="1" applyBorder="1" applyAlignment="1" applyProtection="1">
      <alignment horizontal="center" vertical="top"/>
    </xf>
    <xf numFmtId="0" fontId="2" fillId="0" borderId="26" xfId="0" applyFont="1" applyBorder="1" applyAlignment="1" applyProtection="1">
      <alignment horizontal="center" vertical="top"/>
    </xf>
    <xf numFmtId="0" fontId="3" fillId="0" borderId="3" xfId="0" applyFont="1" applyBorder="1" applyAlignment="1" applyProtection="1">
      <alignment horizontal="center" vertical="top"/>
    </xf>
    <xf numFmtId="0" fontId="3" fillId="5" borderId="6" xfId="0" applyFont="1" applyFill="1" applyBorder="1" applyAlignment="1" applyProtection="1">
      <alignment horizontal="center" vertical="top"/>
    </xf>
    <xf numFmtId="0" fontId="3" fillId="5" borderId="7" xfId="0" applyFont="1" applyFill="1" applyBorder="1" applyAlignment="1" applyProtection="1">
      <alignment horizontal="center" vertical="top"/>
    </xf>
    <xf numFmtId="0" fontId="3" fillId="5" borderId="8" xfId="0" applyFont="1" applyFill="1" applyBorder="1" applyAlignment="1" applyProtection="1">
      <alignment horizontal="center" vertical="top"/>
    </xf>
    <xf numFmtId="0" fontId="3" fillId="0" borderId="28"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29" xfId="0" applyFont="1" applyBorder="1" applyAlignment="1" applyProtection="1">
      <alignment horizontal="center" vertical="top"/>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8" xfId="0" applyFont="1" applyFill="1" applyBorder="1" applyAlignment="1" applyProtection="1">
      <alignment horizontal="center" vertical="top"/>
    </xf>
    <xf numFmtId="0" fontId="2" fillId="0" borderId="43" xfId="0" applyFont="1" applyBorder="1" applyAlignment="1" applyProtection="1">
      <alignment horizontal="center" vertical="top"/>
    </xf>
    <xf numFmtId="0" fontId="2" fillId="0" borderId="45"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9" xfId="0" applyFont="1" applyBorder="1" applyAlignment="1" applyProtection="1">
      <alignment horizontal="center" vertical="top"/>
    </xf>
    <xf numFmtId="0" fontId="3" fillId="5" borderId="3" xfId="0" applyFont="1" applyFill="1" applyBorder="1" applyAlignment="1" applyProtection="1">
      <alignment horizontal="center" vertical="top" wrapText="1"/>
    </xf>
    <xf numFmtId="0" fontId="4" fillId="0" borderId="3" xfId="0" applyFont="1" applyFill="1" applyBorder="1" applyAlignment="1" applyProtection="1">
      <alignment horizontal="center" vertical="top"/>
    </xf>
    <xf numFmtId="0" fontId="5" fillId="0" borderId="23"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5" xfId="0" applyFont="1" applyBorder="1" applyAlignment="1" applyProtection="1">
      <alignment horizontal="center" vertical="top"/>
    </xf>
    <xf numFmtId="0" fontId="12" fillId="0" borderId="5" xfId="0" applyFont="1" applyBorder="1" applyAlignment="1" applyProtection="1">
      <alignment horizontal="center" vertical="top"/>
    </xf>
    <xf numFmtId="0" fontId="2" fillId="0" borderId="28" xfId="0" applyFont="1" applyBorder="1" applyAlignment="1" applyProtection="1">
      <alignment horizontal="center" vertical="top" wrapText="1"/>
    </xf>
    <xf numFmtId="0" fontId="2"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10" fillId="0" borderId="28" xfId="0" applyFont="1" applyBorder="1" applyAlignment="1" applyProtection="1">
      <alignment horizontal="center" vertical="top"/>
    </xf>
    <xf numFmtId="0" fontId="10" fillId="0" borderId="39" xfId="0" applyFont="1" applyBorder="1" applyAlignment="1" applyProtection="1">
      <alignment horizontal="center" vertical="top"/>
    </xf>
    <xf numFmtId="0" fontId="10" fillId="0" borderId="29" xfId="0" applyFont="1" applyBorder="1" applyAlignment="1" applyProtection="1">
      <alignment horizontal="center" vertical="top"/>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6" borderId="13" xfId="0" applyFont="1" applyFill="1" applyBorder="1" applyAlignment="1" applyProtection="1">
      <alignment horizontal="center" vertical="top"/>
    </xf>
    <xf numFmtId="0" fontId="9" fillId="6" borderId="0" xfId="0" applyFont="1" applyFill="1" applyBorder="1" applyAlignment="1" applyProtection="1">
      <alignment horizontal="center" vertical="top"/>
    </xf>
    <xf numFmtId="0" fontId="9" fillId="6" borderId="6" xfId="0" applyFont="1" applyFill="1" applyBorder="1" applyAlignment="1" applyProtection="1">
      <alignment horizontal="center" vertical="top"/>
    </xf>
    <xf numFmtId="0" fontId="9" fillId="6" borderId="7" xfId="0" applyFont="1" applyFill="1" applyBorder="1" applyAlignment="1" applyProtection="1">
      <alignment horizontal="center" vertical="top"/>
    </xf>
    <xf numFmtId="0" fontId="9" fillId="6" borderId="8" xfId="0" applyFont="1" applyFill="1" applyBorder="1" applyAlignment="1" applyProtection="1">
      <alignment horizontal="center" vertical="top"/>
    </xf>
    <xf numFmtId="0" fontId="2" fillId="3"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7" borderId="3" xfId="0" applyFont="1" applyFill="1" applyBorder="1" applyAlignment="1" applyProtection="1">
      <alignment horizontal="center" vertical="top" wrapText="1"/>
    </xf>
    <xf numFmtId="0" fontId="2" fillId="8" borderId="3"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xf>
    <xf numFmtId="0" fontId="11" fillId="6" borderId="0" xfId="0" applyFont="1" applyFill="1" applyBorder="1" applyAlignment="1" applyProtection="1">
      <alignment horizontal="center" vertical="top"/>
    </xf>
    <xf numFmtId="0" fontId="4" fillId="0" borderId="4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42" xfId="0" applyFont="1" applyFill="1" applyBorder="1" applyAlignment="1" applyProtection="1">
      <alignment horizontal="center" vertical="top"/>
    </xf>
    <xf numFmtId="0" fontId="3" fillId="4" borderId="31" xfId="0" applyFont="1" applyFill="1" applyBorder="1" applyAlignment="1" applyProtection="1">
      <alignment horizontal="center" vertical="top"/>
    </xf>
    <xf numFmtId="0" fontId="3" fillId="4" borderId="32"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2" fillId="0" borderId="18" xfId="0" applyFont="1" applyBorder="1" applyAlignment="1" applyProtection="1">
      <alignment horizontal="center" vertical="top"/>
    </xf>
    <xf numFmtId="0" fontId="3" fillId="2" borderId="23"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2" fillId="0" borderId="22"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3" fillId="0" borderId="49"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9" fillId="6" borderId="31" xfId="0" applyFont="1" applyFill="1" applyBorder="1" applyAlignment="1" applyProtection="1">
      <alignment horizontal="center" vertical="top"/>
    </xf>
    <xf numFmtId="0" fontId="3" fillId="4" borderId="25" xfId="0" applyFont="1" applyFill="1" applyBorder="1" applyAlignment="1" applyProtection="1">
      <alignment horizontal="center" vertical="top" wrapText="1"/>
    </xf>
    <xf numFmtId="0" fontId="3" fillId="4" borderId="47" xfId="0" applyFont="1" applyFill="1" applyBorder="1" applyAlignment="1" applyProtection="1">
      <alignment horizontal="center" vertical="top" wrapText="1"/>
    </xf>
    <xf numFmtId="0" fontId="3" fillId="4" borderId="2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2" fillId="0" borderId="4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9" fillId="6" borderId="43" xfId="0" applyFont="1" applyFill="1" applyBorder="1" applyAlignment="1" applyProtection="1">
      <alignment horizontal="center" vertical="top"/>
    </xf>
    <xf numFmtId="0" fontId="9" fillId="6" borderId="46" xfId="0" applyFont="1" applyFill="1" applyBorder="1" applyAlignment="1" applyProtection="1">
      <alignment horizontal="center" vertical="top"/>
    </xf>
    <xf numFmtId="0" fontId="9" fillId="6" borderId="44" xfId="0" applyFont="1" applyFill="1" applyBorder="1" applyAlignment="1" applyProtection="1">
      <alignment horizontal="center" vertical="top"/>
    </xf>
    <xf numFmtId="0" fontId="2" fillId="0" borderId="45" xfId="0" applyFont="1" applyBorder="1" applyAlignment="1" applyProtection="1">
      <alignment horizontal="center" vertical="top" wrapText="1"/>
    </xf>
    <xf numFmtId="0" fontId="2" fillId="0" borderId="48" xfId="0" applyFont="1" applyBorder="1" applyAlignment="1" applyProtection="1">
      <alignment horizontal="center" vertical="top" wrapText="1"/>
    </xf>
  </cellXfs>
  <cellStyles count="1">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85" zoomScaleNormal="85" workbookViewId="0">
      <selection sqref="A1:U34"/>
    </sheetView>
  </sheetViews>
  <sheetFormatPr defaultRowHeight="15" x14ac:dyDescent="0.25"/>
  <cols>
    <col min="1" max="20" width="9.140625" style="79"/>
    <col min="21" max="21" width="9.140625" style="79" customWidth="1"/>
    <col min="22" max="16384" width="9.140625" style="79"/>
  </cols>
  <sheetData>
    <row r="1" spans="1:22" ht="15.75" customHeight="1" x14ac:dyDescent="0.25">
      <c r="A1" s="92" t="s">
        <v>197</v>
      </c>
      <c r="B1" s="93"/>
      <c r="C1" s="93"/>
      <c r="D1" s="93"/>
      <c r="E1" s="93"/>
      <c r="F1" s="93"/>
      <c r="G1" s="93"/>
      <c r="H1" s="93"/>
      <c r="I1" s="93"/>
      <c r="J1" s="93"/>
      <c r="K1" s="93"/>
      <c r="L1" s="93"/>
      <c r="M1" s="93"/>
      <c r="N1" s="93"/>
      <c r="O1" s="93"/>
      <c r="P1" s="93"/>
      <c r="Q1" s="93"/>
      <c r="R1" s="93"/>
      <c r="S1" s="93"/>
      <c r="T1" s="93"/>
      <c r="U1" s="94"/>
      <c r="V1" s="78"/>
    </row>
    <row r="2" spans="1:22" ht="15.75" customHeight="1" x14ac:dyDescent="0.25">
      <c r="A2" s="95"/>
      <c r="B2" s="96"/>
      <c r="C2" s="96"/>
      <c r="D2" s="96"/>
      <c r="E2" s="96"/>
      <c r="F2" s="96"/>
      <c r="G2" s="96"/>
      <c r="H2" s="96"/>
      <c r="I2" s="96"/>
      <c r="J2" s="96"/>
      <c r="K2" s="96"/>
      <c r="L2" s="96"/>
      <c r="M2" s="96"/>
      <c r="N2" s="96"/>
      <c r="O2" s="96"/>
      <c r="P2" s="96"/>
      <c r="Q2" s="96"/>
      <c r="R2" s="96"/>
      <c r="S2" s="96"/>
      <c r="T2" s="96"/>
      <c r="U2" s="97"/>
      <c r="V2" s="78"/>
    </row>
    <row r="3" spans="1:22" ht="15.75" customHeight="1" x14ac:dyDescent="0.25">
      <c r="A3" s="95"/>
      <c r="B3" s="96"/>
      <c r="C3" s="96"/>
      <c r="D3" s="96"/>
      <c r="E3" s="96"/>
      <c r="F3" s="96"/>
      <c r="G3" s="96"/>
      <c r="H3" s="96"/>
      <c r="I3" s="96"/>
      <c r="J3" s="96"/>
      <c r="K3" s="96"/>
      <c r="L3" s="96"/>
      <c r="M3" s="96"/>
      <c r="N3" s="96"/>
      <c r="O3" s="96"/>
      <c r="P3" s="96"/>
      <c r="Q3" s="96"/>
      <c r="R3" s="96"/>
      <c r="S3" s="96"/>
      <c r="T3" s="96"/>
      <c r="U3" s="97"/>
      <c r="V3" s="78"/>
    </row>
    <row r="4" spans="1:22" ht="15.75" customHeight="1" x14ac:dyDescent="0.25">
      <c r="A4" s="95"/>
      <c r="B4" s="96"/>
      <c r="C4" s="96"/>
      <c r="D4" s="96"/>
      <c r="E4" s="96"/>
      <c r="F4" s="96"/>
      <c r="G4" s="96"/>
      <c r="H4" s="96"/>
      <c r="I4" s="96"/>
      <c r="J4" s="96"/>
      <c r="K4" s="96"/>
      <c r="L4" s="96"/>
      <c r="M4" s="96"/>
      <c r="N4" s="96"/>
      <c r="O4" s="96"/>
      <c r="P4" s="96"/>
      <c r="Q4" s="96"/>
      <c r="R4" s="96"/>
      <c r="S4" s="96"/>
      <c r="T4" s="96"/>
      <c r="U4" s="97"/>
      <c r="V4" s="78"/>
    </row>
    <row r="5" spans="1:22" ht="15.75" customHeight="1" x14ac:dyDescent="0.25">
      <c r="A5" s="95"/>
      <c r="B5" s="96"/>
      <c r="C5" s="96"/>
      <c r="D5" s="96"/>
      <c r="E5" s="96"/>
      <c r="F5" s="96"/>
      <c r="G5" s="96"/>
      <c r="H5" s="96"/>
      <c r="I5" s="96"/>
      <c r="J5" s="96"/>
      <c r="K5" s="96"/>
      <c r="L5" s="96"/>
      <c r="M5" s="96"/>
      <c r="N5" s="96"/>
      <c r="O5" s="96"/>
      <c r="P5" s="96"/>
      <c r="Q5" s="96"/>
      <c r="R5" s="96"/>
      <c r="S5" s="96"/>
      <c r="T5" s="96"/>
      <c r="U5" s="97"/>
      <c r="V5" s="78"/>
    </row>
    <row r="6" spans="1:22" ht="15.75" customHeight="1" x14ac:dyDescent="0.25">
      <c r="A6" s="95"/>
      <c r="B6" s="96"/>
      <c r="C6" s="96"/>
      <c r="D6" s="96"/>
      <c r="E6" s="96"/>
      <c r="F6" s="96"/>
      <c r="G6" s="96"/>
      <c r="H6" s="96"/>
      <c r="I6" s="96"/>
      <c r="J6" s="96"/>
      <c r="K6" s="96"/>
      <c r="L6" s="96"/>
      <c r="M6" s="96"/>
      <c r="N6" s="96"/>
      <c r="O6" s="96"/>
      <c r="P6" s="96"/>
      <c r="Q6" s="96"/>
      <c r="R6" s="96"/>
      <c r="S6" s="96"/>
      <c r="T6" s="96"/>
      <c r="U6" s="97"/>
      <c r="V6" s="78"/>
    </row>
    <row r="7" spans="1:22" ht="15.75" customHeight="1" x14ac:dyDescent="0.25">
      <c r="A7" s="95"/>
      <c r="B7" s="96"/>
      <c r="C7" s="96"/>
      <c r="D7" s="96"/>
      <c r="E7" s="96"/>
      <c r="F7" s="96"/>
      <c r="G7" s="96"/>
      <c r="H7" s="96"/>
      <c r="I7" s="96"/>
      <c r="J7" s="96"/>
      <c r="K7" s="96"/>
      <c r="L7" s="96"/>
      <c r="M7" s="96"/>
      <c r="N7" s="96"/>
      <c r="O7" s="96"/>
      <c r="P7" s="96"/>
      <c r="Q7" s="96"/>
      <c r="R7" s="96"/>
      <c r="S7" s="96"/>
      <c r="T7" s="96"/>
      <c r="U7" s="97"/>
      <c r="V7" s="78"/>
    </row>
    <row r="8" spans="1:22" ht="15.75" customHeight="1" x14ac:dyDescent="0.25">
      <c r="A8" s="95"/>
      <c r="B8" s="96"/>
      <c r="C8" s="96"/>
      <c r="D8" s="96"/>
      <c r="E8" s="96"/>
      <c r="F8" s="96"/>
      <c r="G8" s="96"/>
      <c r="H8" s="96"/>
      <c r="I8" s="96"/>
      <c r="J8" s="96"/>
      <c r="K8" s="96"/>
      <c r="L8" s="96"/>
      <c r="M8" s="96"/>
      <c r="N8" s="96"/>
      <c r="O8" s="96"/>
      <c r="P8" s="96"/>
      <c r="Q8" s="96"/>
      <c r="R8" s="96"/>
      <c r="S8" s="96"/>
      <c r="T8" s="96"/>
      <c r="U8" s="97"/>
      <c r="V8" s="78"/>
    </row>
    <row r="9" spans="1:22" ht="15.75" customHeight="1" x14ac:dyDescent="0.25">
      <c r="A9" s="95"/>
      <c r="B9" s="96"/>
      <c r="C9" s="96"/>
      <c r="D9" s="96"/>
      <c r="E9" s="96"/>
      <c r="F9" s="96"/>
      <c r="G9" s="96"/>
      <c r="H9" s="96"/>
      <c r="I9" s="96"/>
      <c r="J9" s="96"/>
      <c r="K9" s="96"/>
      <c r="L9" s="96"/>
      <c r="M9" s="96"/>
      <c r="N9" s="96"/>
      <c r="O9" s="96"/>
      <c r="P9" s="96"/>
      <c r="Q9" s="96"/>
      <c r="R9" s="96"/>
      <c r="S9" s="96"/>
      <c r="T9" s="96"/>
      <c r="U9" s="97"/>
      <c r="V9" s="78"/>
    </row>
    <row r="10" spans="1:22" ht="15.75" customHeight="1" x14ac:dyDescent="0.25">
      <c r="A10" s="95"/>
      <c r="B10" s="96"/>
      <c r="C10" s="96"/>
      <c r="D10" s="96"/>
      <c r="E10" s="96"/>
      <c r="F10" s="96"/>
      <c r="G10" s="96"/>
      <c r="H10" s="96"/>
      <c r="I10" s="96"/>
      <c r="J10" s="96"/>
      <c r="K10" s="96"/>
      <c r="L10" s="96"/>
      <c r="M10" s="96"/>
      <c r="N10" s="96"/>
      <c r="O10" s="96"/>
      <c r="P10" s="96"/>
      <c r="Q10" s="96"/>
      <c r="R10" s="96"/>
      <c r="S10" s="96"/>
      <c r="T10" s="96"/>
      <c r="U10" s="97"/>
      <c r="V10" s="78"/>
    </row>
    <row r="11" spans="1:22" ht="15.75" customHeight="1" x14ac:dyDescent="0.25">
      <c r="A11" s="95"/>
      <c r="B11" s="96"/>
      <c r="C11" s="96"/>
      <c r="D11" s="96"/>
      <c r="E11" s="96"/>
      <c r="F11" s="96"/>
      <c r="G11" s="96"/>
      <c r="H11" s="96"/>
      <c r="I11" s="96"/>
      <c r="J11" s="96"/>
      <c r="K11" s="96"/>
      <c r="L11" s="96"/>
      <c r="M11" s="96"/>
      <c r="N11" s="96"/>
      <c r="O11" s="96"/>
      <c r="P11" s="96"/>
      <c r="Q11" s="96"/>
      <c r="R11" s="96"/>
      <c r="S11" s="96"/>
      <c r="T11" s="96"/>
      <c r="U11" s="97"/>
      <c r="V11" s="78"/>
    </row>
    <row r="12" spans="1:22" ht="15.75" customHeight="1" x14ac:dyDescent="0.25">
      <c r="A12" s="95"/>
      <c r="B12" s="96"/>
      <c r="C12" s="96"/>
      <c r="D12" s="96"/>
      <c r="E12" s="96"/>
      <c r="F12" s="96"/>
      <c r="G12" s="96"/>
      <c r="H12" s="96"/>
      <c r="I12" s="96"/>
      <c r="J12" s="96"/>
      <c r="K12" s="96"/>
      <c r="L12" s="96"/>
      <c r="M12" s="96"/>
      <c r="N12" s="96"/>
      <c r="O12" s="96"/>
      <c r="P12" s="96"/>
      <c r="Q12" s="96"/>
      <c r="R12" s="96"/>
      <c r="S12" s="96"/>
      <c r="T12" s="96"/>
      <c r="U12" s="97"/>
      <c r="V12" s="78"/>
    </row>
    <row r="13" spans="1:22" ht="15.75" customHeight="1" x14ac:dyDescent="0.25">
      <c r="A13" s="95"/>
      <c r="B13" s="96"/>
      <c r="C13" s="96"/>
      <c r="D13" s="96"/>
      <c r="E13" s="96"/>
      <c r="F13" s="96"/>
      <c r="G13" s="96"/>
      <c r="H13" s="96"/>
      <c r="I13" s="96"/>
      <c r="J13" s="96"/>
      <c r="K13" s="96"/>
      <c r="L13" s="96"/>
      <c r="M13" s="96"/>
      <c r="N13" s="96"/>
      <c r="O13" s="96"/>
      <c r="P13" s="96"/>
      <c r="Q13" s="96"/>
      <c r="R13" s="96"/>
      <c r="S13" s="96"/>
      <c r="T13" s="96"/>
      <c r="U13" s="97"/>
      <c r="V13" s="78"/>
    </row>
    <row r="14" spans="1:22" ht="15.75" customHeight="1" x14ac:dyDescent="0.25">
      <c r="A14" s="95"/>
      <c r="B14" s="96"/>
      <c r="C14" s="96"/>
      <c r="D14" s="96"/>
      <c r="E14" s="96"/>
      <c r="F14" s="96"/>
      <c r="G14" s="96"/>
      <c r="H14" s="96"/>
      <c r="I14" s="96"/>
      <c r="J14" s="96"/>
      <c r="K14" s="96"/>
      <c r="L14" s="96"/>
      <c r="M14" s="96"/>
      <c r="N14" s="96"/>
      <c r="O14" s="96"/>
      <c r="P14" s="96"/>
      <c r="Q14" s="96"/>
      <c r="R14" s="96"/>
      <c r="S14" s="96"/>
      <c r="T14" s="96"/>
      <c r="U14" s="97"/>
      <c r="V14" s="78"/>
    </row>
    <row r="15" spans="1:22" ht="15.75" customHeight="1" x14ac:dyDescent="0.25">
      <c r="A15" s="95"/>
      <c r="B15" s="96"/>
      <c r="C15" s="96"/>
      <c r="D15" s="96"/>
      <c r="E15" s="96"/>
      <c r="F15" s="96"/>
      <c r="G15" s="96"/>
      <c r="H15" s="96"/>
      <c r="I15" s="96"/>
      <c r="J15" s="96"/>
      <c r="K15" s="96"/>
      <c r="L15" s="96"/>
      <c r="M15" s="96"/>
      <c r="N15" s="96"/>
      <c r="O15" s="96"/>
      <c r="P15" s="96"/>
      <c r="Q15" s="96"/>
      <c r="R15" s="96"/>
      <c r="S15" s="96"/>
      <c r="T15" s="96"/>
      <c r="U15" s="97"/>
      <c r="V15" s="78"/>
    </row>
    <row r="16" spans="1:22" ht="15.75" customHeight="1" x14ac:dyDescent="0.25">
      <c r="A16" s="95"/>
      <c r="B16" s="96"/>
      <c r="C16" s="96"/>
      <c r="D16" s="96"/>
      <c r="E16" s="96"/>
      <c r="F16" s="96"/>
      <c r="G16" s="96"/>
      <c r="H16" s="96"/>
      <c r="I16" s="96"/>
      <c r="J16" s="96"/>
      <c r="K16" s="96"/>
      <c r="L16" s="96"/>
      <c r="M16" s="96"/>
      <c r="N16" s="96"/>
      <c r="O16" s="96"/>
      <c r="P16" s="96"/>
      <c r="Q16" s="96"/>
      <c r="R16" s="96"/>
      <c r="S16" s="96"/>
      <c r="T16" s="96"/>
      <c r="U16" s="97"/>
      <c r="V16" s="78"/>
    </row>
    <row r="17" spans="1:22" ht="15.75" customHeight="1" x14ac:dyDescent="0.25">
      <c r="A17" s="95"/>
      <c r="B17" s="96"/>
      <c r="C17" s="96"/>
      <c r="D17" s="96"/>
      <c r="E17" s="96"/>
      <c r="F17" s="96"/>
      <c r="G17" s="96"/>
      <c r="H17" s="96"/>
      <c r="I17" s="96"/>
      <c r="J17" s="96"/>
      <c r="K17" s="96"/>
      <c r="L17" s="96"/>
      <c r="M17" s="96"/>
      <c r="N17" s="96"/>
      <c r="O17" s="96"/>
      <c r="P17" s="96"/>
      <c r="Q17" s="96"/>
      <c r="R17" s="96"/>
      <c r="S17" s="96"/>
      <c r="T17" s="96"/>
      <c r="U17" s="97"/>
      <c r="V17" s="78"/>
    </row>
    <row r="18" spans="1:22" ht="15.75" customHeight="1" x14ac:dyDescent="0.25">
      <c r="A18" s="95"/>
      <c r="B18" s="96"/>
      <c r="C18" s="96"/>
      <c r="D18" s="96"/>
      <c r="E18" s="96"/>
      <c r="F18" s="96"/>
      <c r="G18" s="96"/>
      <c r="H18" s="96"/>
      <c r="I18" s="96"/>
      <c r="J18" s="96"/>
      <c r="K18" s="96"/>
      <c r="L18" s="96"/>
      <c r="M18" s="96"/>
      <c r="N18" s="96"/>
      <c r="O18" s="96"/>
      <c r="P18" s="96"/>
      <c r="Q18" s="96"/>
      <c r="R18" s="96"/>
      <c r="S18" s="96"/>
      <c r="T18" s="96"/>
      <c r="U18" s="97"/>
      <c r="V18" s="78"/>
    </row>
    <row r="19" spans="1:22" ht="15.75" customHeight="1" x14ac:dyDescent="0.25">
      <c r="A19" s="95"/>
      <c r="B19" s="96"/>
      <c r="C19" s="96"/>
      <c r="D19" s="96"/>
      <c r="E19" s="96"/>
      <c r="F19" s="96"/>
      <c r="G19" s="96"/>
      <c r="H19" s="96"/>
      <c r="I19" s="96"/>
      <c r="J19" s="96"/>
      <c r="K19" s="96"/>
      <c r="L19" s="96"/>
      <c r="M19" s="96"/>
      <c r="N19" s="96"/>
      <c r="O19" s="96"/>
      <c r="P19" s="96"/>
      <c r="Q19" s="96"/>
      <c r="R19" s="96"/>
      <c r="S19" s="96"/>
      <c r="T19" s="96"/>
      <c r="U19" s="97"/>
      <c r="V19" s="78"/>
    </row>
    <row r="20" spans="1:22" ht="15.75" customHeight="1" x14ac:dyDescent="0.25">
      <c r="A20" s="95"/>
      <c r="B20" s="96"/>
      <c r="C20" s="96"/>
      <c r="D20" s="96"/>
      <c r="E20" s="96"/>
      <c r="F20" s="96"/>
      <c r="G20" s="96"/>
      <c r="H20" s="96"/>
      <c r="I20" s="96"/>
      <c r="J20" s="96"/>
      <c r="K20" s="96"/>
      <c r="L20" s="96"/>
      <c r="M20" s="96"/>
      <c r="N20" s="96"/>
      <c r="O20" s="96"/>
      <c r="P20" s="96"/>
      <c r="Q20" s="96"/>
      <c r="R20" s="96"/>
      <c r="S20" s="96"/>
      <c r="T20" s="96"/>
      <c r="U20" s="97"/>
      <c r="V20" s="78"/>
    </row>
    <row r="21" spans="1:22" ht="15.75" customHeight="1" x14ac:dyDescent="0.25">
      <c r="A21" s="95"/>
      <c r="B21" s="96"/>
      <c r="C21" s="96"/>
      <c r="D21" s="96"/>
      <c r="E21" s="96"/>
      <c r="F21" s="96"/>
      <c r="G21" s="96"/>
      <c r="H21" s="96"/>
      <c r="I21" s="96"/>
      <c r="J21" s="96"/>
      <c r="K21" s="96"/>
      <c r="L21" s="96"/>
      <c r="M21" s="96"/>
      <c r="N21" s="96"/>
      <c r="O21" s="96"/>
      <c r="P21" s="96"/>
      <c r="Q21" s="96"/>
      <c r="R21" s="96"/>
      <c r="S21" s="96"/>
      <c r="T21" s="96"/>
      <c r="U21" s="97"/>
      <c r="V21" s="78"/>
    </row>
    <row r="22" spans="1:22" ht="15.75" customHeight="1" x14ac:dyDescent="0.25">
      <c r="A22" s="95"/>
      <c r="B22" s="96"/>
      <c r="C22" s="96"/>
      <c r="D22" s="96"/>
      <c r="E22" s="96"/>
      <c r="F22" s="96"/>
      <c r="G22" s="96"/>
      <c r="H22" s="96"/>
      <c r="I22" s="96"/>
      <c r="J22" s="96"/>
      <c r="K22" s="96"/>
      <c r="L22" s="96"/>
      <c r="M22" s="96"/>
      <c r="N22" s="96"/>
      <c r="O22" s="96"/>
      <c r="P22" s="96"/>
      <c r="Q22" s="96"/>
      <c r="R22" s="96"/>
      <c r="S22" s="96"/>
      <c r="T22" s="96"/>
      <c r="U22" s="97"/>
      <c r="V22" s="78"/>
    </row>
    <row r="23" spans="1:22" ht="15.75" customHeight="1" x14ac:dyDescent="0.25">
      <c r="A23" s="95"/>
      <c r="B23" s="96"/>
      <c r="C23" s="96"/>
      <c r="D23" s="96"/>
      <c r="E23" s="96"/>
      <c r="F23" s="96"/>
      <c r="G23" s="96"/>
      <c r="H23" s="96"/>
      <c r="I23" s="96"/>
      <c r="J23" s="96"/>
      <c r="K23" s="96"/>
      <c r="L23" s="96"/>
      <c r="M23" s="96"/>
      <c r="N23" s="96"/>
      <c r="O23" s="96"/>
      <c r="P23" s="96"/>
      <c r="Q23" s="96"/>
      <c r="R23" s="96"/>
      <c r="S23" s="96"/>
      <c r="T23" s="96"/>
      <c r="U23" s="97"/>
      <c r="V23" s="78"/>
    </row>
    <row r="24" spans="1:22" ht="15.75" customHeight="1" x14ac:dyDescent="0.25">
      <c r="A24" s="95"/>
      <c r="B24" s="96"/>
      <c r="C24" s="96"/>
      <c r="D24" s="96"/>
      <c r="E24" s="96"/>
      <c r="F24" s="96"/>
      <c r="G24" s="96"/>
      <c r="H24" s="96"/>
      <c r="I24" s="96"/>
      <c r="J24" s="96"/>
      <c r="K24" s="96"/>
      <c r="L24" s="96"/>
      <c r="M24" s="96"/>
      <c r="N24" s="96"/>
      <c r="O24" s="96"/>
      <c r="P24" s="96"/>
      <c r="Q24" s="96"/>
      <c r="R24" s="96"/>
      <c r="S24" s="96"/>
      <c r="T24" s="96"/>
      <c r="U24" s="97"/>
      <c r="V24" s="78"/>
    </row>
    <row r="25" spans="1:22" ht="15.75" customHeight="1" x14ac:dyDescent="0.25">
      <c r="A25" s="95"/>
      <c r="B25" s="96"/>
      <c r="C25" s="96"/>
      <c r="D25" s="96"/>
      <c r="E25" s="96"/>
      <c r="F25" s="96"/>
      <c r="G25" s="96"/>
      <c r="H25" s="96"/>
      <c r="I25" s="96"/>
      <c r="J25" s="96"/>
      <c r="K25" s="96"/>
      <c r="L25" s="96"/>
      <c r="M25" s="96"/>
      <c r="N25" s="96"/>
      <c r="O25" s="96"/>
      <c r="P25" s="96"/>
      <c r="Q25" s="96"/>
      <c r="R25" s="96"/>
      <c r="S25" s="96"/>
      <c r="T25" s="96"/>
      <c r="U25" s="97"/>
      <c r="V25" s="78"/>
    </row>
    <row r="26" spans="1:22" ht="15.75" customHeight="1" x14ac:dyDescent="0.25">
      <c r="A26" s="95"/>
      <c r="B26" s="96"/>
      <c r="C26" s="96"/>
      <c r="D26" s="96"/>
      <c r="E26" s="96"/>
      <c r="F26" s="96"/>
      <c r="G26" s="96"/>
      <c r="H26" s="96"/>
      <c r="I26" s="96"/>
      <c r="J26" s="96"/>
      <c r="K26" s="96"/>
      <c r="L26" s="96"/>
      <c r="M26" s="96"/>
      <c r="N26" s="96"/>
      <c r="O26" s="96"/>
      <c r="P26" s="96"/>
      <c r="Q26" s="96"/>
      <c r="R26" s="96"/>
      <c r="S26" s="96"/>
      <c r="T26" s="96"/>
      <c r="U26" s="97"/>
      <c r="V26" s="78"/>
    </row>
    <row r="27" spans="1:22" ht="15.75" customHeight="1" x14ac:dyDescent="0.25">
      <c r="A27" s="95"/>
      <c r="B27" s="96"/>
      <c r="C27" s="96"/>
      <c r="D27" s="96"/>
      <c r="E27" s="96"/>
      <c r="F27" s="96"/>
      <c r="G27" s="96"/>
      <c r="H27" s="96"/>
      <c r="I27" s="96"/>
      <c r="J27" s="96"/>
      <c r="K27" s="96"/>
      <c r="L27" s="96"/>
      <c r="M27" s="96"/>
      <c r="N27" s="96"/>
      <c r="O27" s="96"/>
      <c r="P27" s="96"/>
      <c r="Q27" s="96"/>
      <c r="R27" s="96"/>
      <c r="S27" s="96"/>
      <c r="T27" s="96"/>
      <c r="U27" s="97"/>
      <c r="V27" s="78"/>
    </row>
    <row r="28" spans="1:22" ht="15.75" customHeight="1" x14ac:dyDescent="0.25">
      <c r="A28" s="95"/>
      <c r="B28" s="96"/>
      <c r="C28" s="96"/>
      <c r="D28" s="96"/>
      <c r="E28" s="96"/>
      <c r="F28" s="96"/>
      <c r="G28" s="96"/>
      <c r="H28" s="96"/>
      <c r="I28" s="96"/>
      <c r="J28" s="96"/>
      <c r="K28" s="96"/>
      <c r="L28" s="96"/>
      <c r="M28" s="96"/>
      <c r="N28" s="96"/>
      <c r="O28" s="96"/>
      <c r="P28" s="96"/>
      <c r="Q28" s="96"/>
      <c r="R28" s="96"/>
      <c r="S28" s="96"/>
      <c r="T28" s="96"/>
      <c r="U28" s="97"/>
      <c r="V28" s="78"/>
    </row>
    <row r="29" spans="1:22" ht="15.75" customHeight="1" x14ac:dyDescent="0.25">
      <c r="A29" s="95"/>
      <c r="B29" s="96"/>
      <c r="C29" s="96"/>
      <c r="D29" s="96"/>
      <c r="E29" s="96"/>
      <c r="F29" s="96"/>
      <c r="G29" s="96"/>
      <c r="H29" s="96"/>
      <c r="I29" s="96"/>
      <c r="J29" s="96"/>
      <c r="K29" s="96"/>
      <c r="L29" s="96"/>
      <c r="M29" s="96"/>
      <c r="N29" s="96"/>
      <c r="O29" s="96"/>
      <c r="P29" s="96"/>
      <c r="Q29" s="96"/>
      <c r="R29" s="96"/>
      <c r="S29" s="96"/>
      <c r="T29" s="96"/>
      <c r="U29" s="97"/>
      <c r="V29" s="78"/>
    </row>
    <row r="30" spans="1:22" ht="15.75" customHeight="1" x14ac:dyDescent="0.25">
      <c r="A30" s="95"/>
      <c r="B30" s="96"/>
      <c r="C30" s="96"/>
      <c r="D30" s="96"/>
      <c r="E30" s="96"/>
      <c r="F30" s="96"/>
      <c r="G30" s="96"/>
      <c r="H30" s="96"/>
      <c r="I30" s="96"/>
      <c r="J30" s="96"/>
      <c r="K30" s="96"/>
      <c r="L30" s="96"/>
      <c r="M30" s="96"/>
      <c r="N30" s="96"/>
      <c r="O30" s="96"/>
      <c r="P30" s="96"/>
      <c r="Q30" s="96"/>
      <c r="R30" s="96"/>
      <c r="S30" s="96"/>
      <c r="T30" s="96"/>
      <c r="U30" s="97"/>
      <c r="V30" s="78"/>
    </row>
    <row r="31" spans="1:22" ht="15.75" customHeight="1" x14ac:dyDescent="0.25">
      <c r="A31" s="95"/>
      <c r="B31" s="96"/>
      <c r="C31" s="96"/>
      <c r="D31" s="96"/>
      <c r="E31" s="96"/>
      <c r="F31" s="96"/>
      <c r="G31" s="96"/>
      <c r="H31" s="96"/>
      <c r="I31" s="96"/>
      <c r="J31" s="96"/>
      <c r="K31" s="96"/>
      <c r="L31" s="96"/>
      <c r="M31" s="96"/>
      <c r="N31" s="96"/>
      <c r="O31" s="96"/>
      <c r="P31" s="96"/>
      <c r="Q31" s="96"/>
      <c r="R31" s="96"/>
      <c r="S31" s="96"/>
      <c r="T31" s="96"/>
      <c r="U31" s="97"/>
      <c r="V31" s="78"/>
    </row>
    <row r="32" spans="1:22" ht="15.75" customHeight="1" x14ac:dyDescent="0.25">
      <c r="A32" s="95"/>
      <c r="B32" s="96"/>
      <c r="C32" s="96"/>
      <c r="D32" s="96"/>
      <c r="E32" s="96"/>
      <c r="F32" s="96"/>
      <c r="G32" s="96"/>
      <c r="H32" s="96"/>
      <c r="I32" s="96"/>
      <c r="J32" s="96"/>
      <c r="K32" s="96"/>
      <c r="L32" s="96"/>
      <c r="M32" s="96"/>
      <c r="N32" s="96"/>
      <c r="O32" s="96"/>
      <c r="P32" s="96"/>
      <c r="Q32" s="96"/>
      <c r="R32" s="96"/>
      <c r="S32" s="96"/>
      <c r="T32" s="96"/>
      <c r="U32" s="97"/>
      <c r="V32" s="78"/>
    </row>
    <row r="33" spans="1:22" ht="15.75" customHeight="1" x14ac:dyDescent="0.25">
      <c r="A33" s="95"/>
      <c r="B33" s="96"/>
      <c r="C33" s="96"/>
      <c r="D33" s="96"/>
      <c r="E33" s="96"/>
      <c r="F33" s="96"/>
      <c r="G33" s="96"/>
      <c r="H33" s="96"/>
      <c r="I33" s="96"/>
      <c r="J33" s="96"/>
      <c r="K33" s="96"/>
      <c r="L33" s="96"/>
      <c r="M33" s="96"/>
      <c r="N33" s="96"/>
      <c r="O33" s="96"/>
      <c r="P33" s="96"/>
      <c r="Q33" s="96"/>
      <c r="R33" s="96"/>
      <c r="S33" s="96"/>
      <c r="T33" s="96"/>
      <c r="U33" s="97"/>
      <c r="V33" s="78"/>
    </row>
    <row r="34" spans="1:22" ht="52.5" customHeight="1" thickBot="1" x14ac:dyDescent="0.3">
      <c r="A34" s="98"/>
      <c r="B34" s="99"/>
      <c r="C34" s="99"/>
      <c r="D34" s="99"/>
      <c r="E34" s="99"/>
      <c r="F34" s="99"/>
      <c r="G34" s="99"/>
      <c r="H34" s="99"/>
      <c r="I34" s="99"/>
      <c r="J34" s="99"/>
      <c r="K34" s="99"/>
      <c r="L34" s="99"/>
      <c r="M34" s="99"/>
      <c r="N34" s="99"/>
      <c r="O34" s="99"/>
      <c r="P34" s="99"/>
      <c r="Q34" s="99"/>
      <c r="R34" s="99"/>
      <c r="S34" s="99"/>
      <c r="T34" s="99"/>
      <c r="U34" s="100"/>
      <c r="V34" s="78"/>
    </row>
    <row r="35" spans="1:22" ht="15.75" customHeight="1" x14ac:dyDescent="0.25"/>
    <row r="36" spans="1:22" ht="15.75" customHeight="1" x14ac:dyDescent="0.25"/>
    <row r="37" spans="1:22" ht="15.75" customHeight="1" x14ac:dyDescent="0.25"/>
    <row r="38" spans="1:22" ht="15.75" customHeight="1" x14ac:dyDescent="0.25"/>
    <row r="39" spans="1:22" ht="15.75" customHeight="1" x14ac:dyDescent="0.25"/>
    <row r="40" spans="1:22" ht="15.75" customHeight="1" x14ac:dyDescent="0.25"/>
    <row r="41" spans="1:22" ht="15.75" customHeight="1" x14ac:dyDescent="0.25"/>
  </sheetData>
  <sheetProtection password="C891" sheet="1" objects="1" scenario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topLeftCell="A19" zoomScale="55" zoomScaleNormal="100" zoomScaleSheetLayoutView="55" workbookViewId="0">
      <selection activeCell="G24" sqref="G24:G33"/>
    </sheetView>
  </sheetViews>
  <sheetFormatPr defaultRowHeight="15" x14ac:dyDescent="0.25"/>
  <cols>
    <col min="2" max="2" width="9" customWidth="1"/>
    <col min="6" max="6" width="15.140625" customWidth="1"/>
    <col min="7" max="7" width="11.7109375" customWidth="1"/>
  </cols>
  <sheetData>
    <row r="1" spans="1:21" ht="32.25" customHeight="1" x14ac:dyDescent="0.25">
      <c r="A1" s="5">
        <v>1</v>
      </c>
      <c r="B1" s="101" t="s">
        <v>137</v>
      </c>
      <c r="C1" s="102"/>
      <c r="D1" s="102"/>
      <c r="E1" s="102"/>
      <c r="F1" s="102"/>
      <c r="G1" s="102"/>
      <c r="H1" s="102"/>
      <c r="I1" s="102"/>
      <c r="J1" s="102"/>
      <c r="K1" s="102"/>
      <c r="L1" s="103"/>
      <c r="M1" s="81">
        <v>0</v>
      </c>
      <c r="U1" s="4">
        <v>1</v>
      </c>
    </row>
    <row r="2" spans="1:21" ht="34.5" customHeight="1" x14ac:dyDescent="0.25">
      <c r="A2" s="5">
        <v>2</v>
      </c>
      <c r="B2" s="101" t="s">
        <v>177</v>
      </c>
      <c r="C2" s="102"/>
      <c r="D2" s="102"/>
      <c r="E2" s="102"/>
      <c r="F2" s="102"/>
      <c r="G2" s="102"/>
      <c r="H2" s="102"/>
      <c r="I2" s="102"/>
      <c r="J2" s="102"/>
      <c r="K2" s="102"/>
      <c r="L2" s="103"/>
      <c r="M2" s="81">
        <v>0</v>
      </c>
      <c r="U2" s="4">
        <v>2</v>
      </c>
    </row>
    <row r="3" spans="1:21" ht="15.75" x14ac:dyDescent="0.25">
      <c r="A3" s="5">
        <v>3</v>
      </c>
      <c r="B3" s="101" t="s">
        <v>139</v>
      </c>
      <c r="C3" s="102"/>
      <c r="D3" s="102"/>
      <c r="E3" s="102"/>
      <c r="F3" s="102"/>
      <c r="G3" s="102"/>
      <c r="H3" s="102"/>
      <c r="I3" s="102"/>
      <c r="J3" s="102"/>
      <c r="K3" s="102"/>
      <c r="L3" s="103"/>
      <c r="M3" s="81">
        <v>0</v>
      </c>
      <c r="U3" s="4">
        <v>3</v>
      </c>
    </row>
    <row r="4" spans="1:21" ht="15.75" x14ac:dyDescent="0.25">
      <c r="A4" s="5">
        <v>4</v>
      </c>
      <c r="B4" s="101" t="s">
        <v>138</v>
      </c>
      <c r="C4" s="102"/>
      <c r="D4" s="102"/>
      <c r="E4" s="102"/>
      <c r="F4" s="102"/>
      <c r="G4" s="102"/>
      <c r="H4" s="102"/>
      <c r="I4" s="102"/>
      <c r="J4" s="102"/>
      <c r="K4" s="102"/>
      <c r="L4" s="103"/>
      <c r="M4" s="81">
        <v>0</v>
      </c>
      <c r="T4" s="2" t="s">
        <v>140</v>
      </c>
      <c r="U4" s="4">
        <v>4</v>
      </c>
    </row>
    <row r="5" spans="1:21" ht="15.75" x14ac:dyDescent="0.25">
      <c r="A5" s="5">
        <v>5</v>
      </c>
      <c r="B5" s="101" t="s">
        <v>179</v>
      </c>
      <c r="C5" s="102"/>
      <c r="D5" s="102"/>
      <c r="E5" s="102"/>
      <c r="F5" s="102"/>
      <c r="G5" s="102"/>
      <c r="H5" s="102"/>
      <c r="I5" s="102"/>
      <c r="J5" s="102"/>
      <c r="K5" s="102"/>
      <c r="L5" s="103"/>
      <c r="M5" s="81" t="s">
        <v>141</v>
      </c>
      <c r="T5" s="2" t="s">
        <v>141</v>
      </c>
      <c r="U5" s="4">
        <v>5</v>
      </c>
    </row>
    <row r="6" spans="1:21" ht="15.75" x14ac:dyDescent="0.25">
      <c r="A6" s="5">
        <v>6</v>
      </c>
      <c r="B6" s="101" t="s">
        <v>180</v>
      </c>
      <c r="C6" s="102"/>
      <c r="D6" s="102"/>
      <c r="E6" s="102"/>
      <c r="F6" s="102"/>
      <c r="G6" s="102"/>
      <c r="H6" s="102"/>
      <c r="I6" s="102"/>
      <c r="J6" s="102"/>
      <c r="K6" s="102"/>
      <c r="L6" s="103"/>
      <c r="M6" s="81" t="s">
        <v>141</v>
      </c>
      <c r="U6" s="4">
        <v>6</v>
      </c>
    </row>
    <row r="7" spans="1:21" ht="15.75" x14ac:dyDescent="0.25">
      <c r="A7" s="5">
        <v>7</v>
      </c>
      <c r="B7" s="101" t="s">
        <v>181</v>
      </c>
      <c r="C7" s="102"/>
      <c r="D7" s="102"/>
      <c r="E7" s="102"/>
      <c r="F7" s="102"/>
      <c r="G7" s="102"/>
      <c r="H7" s="102"/>
      <c r="I7" s="102"/>
      <c r="J7" s="102"/>
      <c r="K7" s="102"/>
      <c r="L7" s="103"/>
      <c r="M7" s="81" t="s">
        <v>141</v>
      </c>
      <c r="O7" s="1"/>
      <c r="U7" s="4">
        <v>7</v>
      </c>
    </row>
    <row r="8" spans="1:21" ht="35.25" customHeight="1" x14ac:dyDescent="0.25">
      <c r="A8" s="5">
        <v>8</v>
      </c>
      <c r="B8" s="101" t="s">
        <v>182</v>
      </c>
      <c r="C8" s="102"/>
      <c r="D8" s="102"/>
      <c r="E8" s="102"/>
      <c r="F8" s="102"/>
      <c r="G8" s="102"/>
      <c r="H8" s="102"/>
      <c r="I8" s="102"/>
      <c r="J8" s="102"/>
      <c r="K8" s="102"/>
      <c r="L8" s="103"/>
      <c r="M8" s="81" t="s">
        <v>141</v>
      </c>
      <c r="U8" s="4">
        <v>8</v>
      </c>
    </row>
    <row r="9" spans="1:21" ht="34.5" customHeight="1" x14ac:dyDescent="0.25">
      <c r="A9" s="5">
        <v>9</v>
      </c>
      <c r="B9" s="101" t="s">
        <v>183</v>
      </c>
      <c r="C9" s="102"/>
      <c r="D9" s="102"/>
      <c r="E9" s="102"/>
      <c r="F9" s="102"/>
      <c r="G9" s="102"/>
      <c r="H9" s="102"/>
      <c r="I9" s="102"/>
      <c r="J9" s="102"/>
      <c r="K9" s="102"/>
      <c r="L9" s="103"/>
      <c r="M9" s="81" t="s">
        <v>140</v>
      </c>
      <c r="U9" s="4">
        <v>9</v>
      </c>
    </row>
    <row r="10" spans="1:21" ht="36" customHeight="1" x14ac:dyDescent="0.25">
      <c r="A10" s="5">
        <v>10</v>
      </c>
      <c r="B10" s="101" t="s">
        <v>184</v>
      </c>
      <c r="C10" s="102"/>
      <c r="D10" s="102"/>
      <c r="E10" s="102"/>
      <c r="F10" s="102"/>
      <c r="G10" s="102"/>
      <c r="H10" s="102"/>
      <c r="I10" s="102"/>
      <c r="J10" s="102"/>
      <c r="K10" s="102"/>
      <c r="L10" s="103"/>
      <c r="M10" s="81" t="s">
        <v>141</v>
      </c>
      <c r="U10" s="4">
        <v>10</v>
      </c>
    </row>
    <row r="11" spans="1:21" ht="15.75" x14ac:dyDescent="0.25">
      <c r="A11" s="5">
        <v>11</v>
      </c>
      <c r="B11" s="101" t="s">
        <v>178</v>
      </c>
      <c r="C11" s="102"/>
      <c r="D11" s="102"/>
      <c r="E11" s="102"/>
      <c r="F11" s="102"/>
      <c r="G11" s="102"/>
      <c r="H11" s="102"/>
      <c r="I11" s="102"/>
      <c r="J11" s="102"/>
      <c r="K11" s="102"/>
      <c r="L11" s="103"/>
      <c r="M11" s="3"/>
      <c r="U11" s="4">
        <v>11</v>
      </c>
    </row>
    <row r="12" spans="1:21" ht="15.75" x14ac:dyDescent="0.25">
      <c r="A12" s="3"/>
      <c r="B12" s="6">
        <v>1</v>
      </c>
      <c r="C12" s="106" t="s">
        <v>142</v>
      </c>
      <c r="D12" s="106"/>
      <c r="E12" s="106"/>
      <c r="F12" s="106"/>
      <c r="G12" s="19" t="s">
        <v>140</v>
      </c>
      <c r="H12" s="3"/>
      <c r="I12" s="3"/>
      <c r="J12" s="3"/>
      <c r="K12" s="3"/>
      <c r="L12" s="3"/>
      <c r="M12" s="3"/>
      <c r="U12" s="4">
        <v>12</v>
      </c>
    </row>
    <row r="13" spans="1:21" ht="15.75" x14ac:dyDescent="0.25">
      <c r="B13" s="6">
        <v>2</v>
      </c>
      <c r="C13" s="106" t="s">
        <v>143</v>
      </c>
      <c r="D13" s="106"/>
      <c r="E13" s="106"/>
      <c r="F13" s="106"/>
      <c r="G13" s="19" t="s">
        <v>141</v>
      </c>
      <c r="U13" s="4">
        <v>13</v>
      </c>
    </row>
    <row r="14" spans="1:21" ht="15.75" x14ac:dyDescent="0.25">
      <c r="B14" s="6">
        <v>3</v>
      </c>
      <c r="C14" s="106" t="s">
        <v>144</v>
      </c>
      <c r="D14" s="106"/>
      <c r="E14" s="106"/>
      <c r="F14" s="106"/>
      <c r="G14" s="19" t="s">
        <v>141</v>
      </c>
      <c r="U14" s="4">
        <v>14</v>
      </c>
    </row>
    <row r="15" spans="1:21" ht="15.75" x14ac:dyDescent="0.25">
      <c r="B15" s="6">
        <v>4</v>
      </c>
      <c r="C15" s="105" t="s">
        <v>145</v>
      </c>
      <c r="D15" s="105"/>
      <c r="E15" s="105"/>
      <c r="F15" s="105"/>
      <c r="G15" s="19">
        <v>1</v>
      </c>
      <c r="U15" s="4">
        <v>15</v>
      </c>
    </row>
    <row r="16" spans="1:21" ht="15.75" x14ac:dyDescent="0.25">
      <c r="B16" s="6">
        <v>5</v>
      </c>
      <c r="C16" s="105" t="s">
        <v>146</v>
      </c>
      <c r="D16" s="105"/>
      <c r="E16" s="105"/>
      <c r="F16" s="105"/>
      <c r="G16" s="19" t="s">
        <v>140</v>
      </c>
      <c r="U16" s="4">
        <v>16</v>
      </c>
    </row>
    <row r="17" spans="1:21" ht="15.75" x14ac:dyDescent="0.25">
      <c r="B17" s="6">
        <v>6</v>
      </c>
      <c r="C17" s="105" t="s">
        <v>147</v>
      </c>
      <c r="D17" s="105"/>
      <c r="E17" s="105"/>
      <c r="F17" s="105"/>
      <c r="G17" s="19" t="s">
        <v>140</v>
      </c>
      <c r="U17" s="4">
        <v>17</v>
      </c>
    </row>
    <row r="18" spans="1:21" ht="15.75" x14ac:dyDescent="0.25">
      <c r="B18" s="6">
        <v>7</v>
      </c>
      <c r="C18" s="105" t="s">
        <v>149</v>
      </c>
      <c r="D18" s="105"/>
      <c r="E18" s="105"/>
      <c r="F18" s="105"/>
      <c r="G18" s="19" t="s">
        <v>141</v>
      </c>
      <c r="U18" s="4">
        <v>18</v>
      </c>
    </row>
    <row r="19" spans="1:21" ht="15.75" x14ac:dyDescent="0.25">
      <c r="B19" s="6">
        <v>8</v>
      </c>
      <c r="C19" s="105" t="s">
        <v>155</v>
      </c>
      <c r="D19" s="105"/>
      <c r="E19" s="105"/>
      <c r="F19" s="105"/>
      <c r="G19" s="19" t="s">
        <v>141</v>
      </c>
      <c r="U19" s="4">
        <v>19</v>
      </c>
    </row>
    <row r="20" spans="1:21" ht="15.75" x14ac:dyDescent="0.25">
      <c r="B20" s="6">
        <v>9</v>
      </c>
      <c r="C20" s="105" t="s">
        <v>148</v>
      </c>
      <c r="D20" s="105"/>
      <c r="E20" s="105"/>
      <c r="F20" s="105"/>
      <c r="G20" s="19" t="s">
        <v>141</v>
      </c>
      <c r="U20" s="4">
        <v>20</v>
      </c>
    </row>
    <row r="21" spans="1:21" ht="36.75" customHeight="1" x14ac:dyDescent="0.25">
      <c r="B21" s="6">
        <v>10</v>
      </c>
      <c r="C21" s="104" t="s">
        <v>151</v>
      </c>
      <c r="D21" s="105"/>
      <c r="E21" s="105"/>
      <c r="F21" s="105"/>
      <c r="G21" s="19" t="s">
        <v>141</v>
      </c>
    </row>
    <row r="22" spans="1:21" ht="56.25" customHeight="1" x14ac:dyDescent="0.25">
      <c r="B22" s="6">
        <v>11</v>
      </c>
      <c r="C22" s="104" t="s">
        <v>152</v>
      </c>
      <c r="D22" s="105"/>
      <c r="E22" s="105"/>
      <c r="F22" s="105"/>
      <c r="G22" s="19" t="s">
        <v>141</v>
      </c>
    </row>
    <row r="23" spans="1:21" ht="15.75" x14ac:dyDescent="0.25">
      <c r="A23" s="5">
        <v>12</v>
      </c>
      <c r="B23" s="101" t="s">
        <v>185</v>
      </c>
      <c r="C23" s="102"/>
      <c r="D23" s="102"/>
      <c r="E23" s="102"/>
      <c r="F23" s="102"/>
      <c r="G23" s="102"/>
      <c r="H23" s="102"/>
      <c r="I23" s="102"/>
      <c r="J23" s="102"/>
      <c r="K23" s="102"/>
      <c r="L23" s="103"/>
    </row>
    <row r="24" spans="1:21" ht="15.75" x14ac:dyDescent="0.25">
      <c r="B24" s="6">
        <v>1</v>
      </c>
      <c r="C24" s="106" t="s">
        <v>142</v>
      </c>
      <c r="D24" s="106"/>
      <c r="E24" s="106"/>
      <c r="F24" s="106"/>
      <c r="G24" s="19" t="s">
        <v>140</v>
      </c>
      <c r="H24" s="3"/>
      <c r="I24" s="3"/>
      <c r="J24" s="3"/>
      <c r="K24" s="3"/>
      <c r="L24" s="3"/>
    </row>
    <row r="25" spans="1:21" ht="15.75" x14ac:dyDescent="0.25">
      <c r="B25" s="6">
        <v>2</v>
      </c>
      <c r="C25" s="106" t="s">
        <v>143</v>
      </c>
      <c r="D25" s="106"/>
      <c r="E25" s="106"/>
      <c r="F25" s="106"/>
      <c r="G25" s="19" t="s">
        <v>141</v>
      </c>
    </row>
    <row r="26" spans="1:21" ht="15.75" x14ac:dyDescent="0.25">
      <c r="B26" s="6">
        <v>3</v>
      </c>
      <c r="C26" s="106" t="s">
        <v>144</v>
      </c>
      <c r="D26" s="106"/>
      <c r="E26" s="106"/>
      <c r="F26" s="106"/>
      <c r="G26" s="19" t="s">
        <v>141</v>
      </c>
    </row>
    <row r="27" spans="1:21" ht="15.75" x14ac:dyDescent="0.25">
      <c r="B27" s="6">
        <v>4</v>
      </c>
      <c r="C27" s="105" t="s">
        <v>146</v>
      </c>
      <c r="D27" s="105"/>
      <c r="E27" s="105"/>
      <c r="F27" s="105"/>
      <c r="G27" s="19" t="s">
        <v>140</v>
      </c>
    </row>
    <row r="28" spans="1:21" ht="15.75" x14ac:dyDescent="0.25">
      <c r="B28" s="6">
        <v>5</v>
      </c>
      <c r="C28" s="105" t="s">
        <v>147</v>
      </c>
      <c r="D28" s="105"/>
      <c r="E28" s="105"/>
      <c r="F28" s="105"/>
      <c r="G28" s="19" t="s">
        <v>140</v>
      </c>
    </row>
    <row r="29" spans="1:21" ht="15.75" x14ac:dyDescent="0.25">
      <c r="B29" s="6">
        <v>6</v>
      </c>
      <c r="C29" s="105" t="s">
        <v>149</v>
      </c>
      <c r="D29" s="105"/>
      <c r="E29" s="105"/>
      <c r="F29" s="105"/>
      <c r="G29" s="19" t="s">
        <v>141</v>
      </c>
    </row>
    <row r="30" spans="1:21" ht="15.75" x14ac:dyDescent="0.25">
      <c r="B30" s="6">
        <v>7</v>
      </c>
      <c r="C30" s="105" t="s">
        <v>150</v>
      </c>
      <c r="D30" s="105"/>
      <c r="E30" s="105"/>
      <c r="F30" s="105"/>
      <c r="G30" s="19" t="s">
        <v>141</v>
      </c>
    </row>
    <row r="31" spans="1:21" ht="15.75" x14ac:dyDescent="0.25">
      <c r="B31" s="6">
        <v>8</v>
      </c>
      <c r="C31" s="105" t="s">
        <v>148</v>
      </c>
      <c r="D31" s="105"/>
      <c r="E31" s="105"/>
      <c r="F31" s="105"/>
      <c r="G31" s="19" t="s">
        <v>141</v>
      </c>
    </row>
    <row r="32" spans="1:21" ht="36.75" customHeight="1" x14ac:dyDescent="0.25">
      <c r="B32" s="6">
        <v>9</v>
      </c>
      <c r="C32" s="104" t="s">
        <v>151</v>
      </c>
      <c r="D32" s="105"/>
      <c r="E32" s="105"/>
      <c r="F32" s="105"/>
      <c r="G32" s="19" t="s">
        <v>141</v>
      </c>
    </row>
    <row r="33" spans="2:7" ht="66.75" customHeight="1" x14ac:dyDescent="0.25">
      <c r="B33" s="6">
        <v>10</v>
      </c>
      <c r="C33" s="104" t="s">
        <v>152</v>
      </c>
      <c r="D33" s="105"/>
      <c r="E33" s="105"/>
      <c r="F33" s="105"/>
      <c r="G33" s="19" t="s">
        <v>141</v>
      </c>
    </row>
  </sheetData>
  <sheetProtection password="C891" sheet="1" objects="1" scenarios="1" selectLockedCells="1"/>
  <mergeCells count="33">
    <mergeCell ref="C33:F33"/>
    <mergeCell ref="B23:L23"/>
    <mergeCell ref="C24:F24"/>
    <mergeCell ref="C25:F25"/>
    <mergeCell ref="C26:F26"/>
    <mergeCell ref="C27:F27"/>
    <mergeCell ref="C28:F28"/>
    <mergeCell ref="C29:F29"/>
    <mergeCell ref="C30:F30"/>
    <mergeCell ref="C31:F31"/>
    <mergeCell ref="C32:F32"/>
    <mergeCell ref="C22:F22"/>
    <mergeCell ref="B11:L11"/>
    <mergeCell ref="C12:F12"/>
    <mergeCell ref="C13:F13"/>
    <mergeCell ref="C14:F14"/>
    <mergeCell ref="C15:F15"/>
    <mergeCell ref="C16:F16"/>
    <mergeCell ref="C17:F17"/>
    <mergeCell ref="C18:F18"/>
    <mergeCell ref="C19:F19"/>
    <mergeCell ref="C20:F20"/>
    <mergeCell ref="C21:F21"/>
    <mergeCell ref="B10:L10"/>
    <mergeCell ref="B1:L1"/>
    <mergeCell ref="B2:L2"/>
    <mergeCell ref="B3:L3"/>
    <mergeCell ref="B4:L4"/>
    <mergeCell ref="B5:L5"/>
    <mergeCell ref="B6:L6"/>
    <mergeCell ref="B7:L7"/>
    <mergeCell ref="B8:L8"/>
    <mergeCell ref="B9:L9"/>
  </mergeCells>
  <dataValidations count="2">
    <dataValidation type="list" allowBlank="1" showInputMessage="1" showErrorMessage="1" sqref="G24:G33 M5:M10 G12:G14 G16:G22">
      <formula1>$T$4:$T$5</formula1>
    </dataValidation>
    <dataValidation type="list" allowBlank="1" showInputMessage="1" showErrorMessage="1" sqref="G15">
      <formula1>$U$1:$U$20</formula1>
    </dataValidation>
  </dataValidations>
  <pageMargins left="0.7" right="0.7" top="1.0538541666666701" bottom="0.94791666666666696" header="0.3" footer="0.3"/>
  <pageSetup paperSize="5" scale="39" orientation="portrait" horizontalDpi="300" verticalDpi="300" r:id="rId1"/>
  <headerFooter>
    <oddHeader>&amp;L&amp;"Times New Roman,Bold"&amp;12Quarterly Progress Report on Green Banking Activities (Qualitative)&amp;"Times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tabSelected="1" view="pageBreakPreview" topLeftCell="A7" zoomScale="85" zoomScaleNormal="55" zoomScaleSheetLayoutView="85" workbookViewId="0">
      <selection activeCell="H118" sqref="H118"/>
    </sheetView>
  </sheetViews>
  <sheetFormatPr defaultRowHeight="15" x14ac:dyDescent="0.25"/>
  <cols>
    <col min="1" max="1" width="17" style="7" customWidth="1"/>
    <col min="2" max="2" width="24.7109375" style="7" customWidth="1"/>
    <col min="3" max="3" width="18.5703125" style="7" customWidth="1"/>
    <col min="4" max="4" width="16.42578125" style="7" customWidth="1"/>
    <col min="5" max="5" width="14.28515625" style="7" customWidth="1"/>
    <col min="6" max="6" width="17.140625" style="7" customWidth="1"/>
    <col min="7" max="7" width="18.28515625" style="7" customWidth="1"/>
    <col min="8" max="8" width="15" style="7" customWidth="1"/>
    <col min="9" max="9" width="12.85546875" style="7" customWidth="1"/>
    <col min="10" max="10" width="13.28515625" style="7" customWidth="1"/>
    <col min="11" max="11" width="11" style="7" customWidth="1"/>
    <col min="12" max="12" width="15" style="7" customWidth="1"/>
    <col min="13" max="13" width="13.42578125" style="7" customWidth="1"/>
    <col min="14" max="14" width="12" style="7" customWidth="1"/>
    <col min="15" max="15" width="10.7109375" style="7" customWidth="1"/>
    <col min="16" max="16" width="9.140625" style="7"/>
    <col min="17" max="17" width="18.140625" style="7" customWidth="1"/>
    <col min="18" max="18" width="10.7109375" style="7" customWidth="1"/>
    <col min="19" max="19" width="14.42578125" style="7" customWidth="1"/>
    <col min="20" max="20" width="10.28515625" style="7" customWidth="1"/>
    <col min="21" max="21" width="13.7109375" style="7" customWidth="1"/>
    <col min="22" max="22" width="10.42578125" style="7" customWidth="1"/>
    <col min="23" max="23" width="12" style="7" customWidth="1"/>
    <col min="24" max="16384" width="9.140625" style="7"/>
  </cols>
  <sheetData>
    <row r="1" spans="1:17" s="32" customFormat="1" ht="25.5" customHeight="1" thickBot="1" x14ac:dyDescent="0.3">
      <c r="A1" s="109" t="s">
        <v>196</v>
      </c>
      <c r="B1" s="110"/>
      <c r="C1" s="110"/>
      <c r="D1" s="110"/>
      <c r="E1" s="110"/>
      <c r="F1" s="110"/>
      <c r="G1" s="110"/>
      <c r="H1" s="110"/>
      <c r="I1" s="110"/>
      <c r="J1" s="110"/>
      <c r="K1" s="110"/>
      <c r="L1" s="110"/>
      <c r="M1" s="110"/>
      <c r="N1" s="110"/>
      <c r="O1" s="110"/>
      <c r="P1" s="110"/>
      <c r="Q1" s="111"/>
    </row>
    <row r="2" spans="1:17" s="32" customFormat="1" ht="15.75" thickBot="1" x14ac:dyDescent="0.3"/>
    <row r="3" spans="1:17" s="32" customFormat="1" ht="43.5" customHeight="1" thickBot="1" x14ac:dyDescent="0.3">
      <c r="A3" s="112" t="s">
        <v>156</v>
      </c>
      <c r="B3" s="113"/>
      <c r="C3" s="113"/>
      <c r="D3" s="113"/>
      <c r="E3" s="113"/>
      <c r="F3" s="113"/>
      <c r="G3" s="113"/>
      <c r="H3" s="113"/>
      <c r="I3" s="113"/>
      <c r="J3" s="113"/>
      <c r="K3" s="114"/>
      <c r="L3" s="33"/>
      <c r="M3" s="33"/>
    </row>
    <row r="4" spans="1:17" s="32" customFormat="1" ht="19.5" customHeight="1" thickBot="1" x14ac:dyDescent="0.3">
      <c r="A4" s="115"/>
      <c r="B4" s="116"/>
      <c r="C4" s="119" t="s">
        <v>0</v>
      </c>
      <c r="D4" s="119"/>
      <c r="E4" s="120"/>
      <c r="F4" s="121" t="s">
        <v>1</v>
      </c>
      <c r="G4" s="119"/>
      <c r="H4" s="120"/>
      <c r="I4" s="121" t="s">
        <v>2</v>
      </c>
      <c r="J4" s="119"/>
      <c r="K4" s="120"/>
      <c r="L4" s="34"/>
      <c r="M4" s="34"/>
    </row>
    <row r="5" spans="1:17" s="32" customFormat="1" ht="15.75" x14ac:dyDescent="0.25">
      <c r="A5" s="117"/>
      <c r="B5" s="118"/>
      <c r="C5" s="85" t="s">
        <v>3</v>
      </c>
      <c r="D5" s="83" t="s">
        <v>4</v>
      </c>
      <c r="E5" s="83" t="s">
        <v>5</v>
      </c>
      <c r="F5" s="83" t="s">
        <v>3</v>
      </c>
      <c r="G5" s="83" t="s">
        <v>4</v>
      </c>
      <c r="H5" s="83" t="s">
        <v>5</v>
      </c>
      <c r="I5" s="83" t="s">
        <v>3</v>
      </c>
      <c r="J5" s="83" t="s">
        <v>4</v>
      </c>
      <c r="K5" s="83" t="s">
        <v>5</v>
      </c>
      <c r="L5" s="34"/>
      <c r="M5" s="34"/>
    </row>
    <row r="6" spans="1:17" ht="15.75" x14ac:dyDescent="0.25">
      <c r="A6" s="107" t="s">
        <v>163</v>
      </c>
      <c r="B6" s="107"/>
      <c r="C6" s="38">
        <f>+C7+C8</f>
        <v>0</v>
      </c>
      <c r="D6" s="38">
        <f>+D7+D8</f>
        <v>0</v>
      </c>
      <c r="E6" s="39">
        <f t="shared" ref="E6:E28" si="0">+C6+D6</f>
        <v>0</v>
      </c>
      <c r="F6" s="38">
        <f>+F7+F8</f>
        <v>0</v>
      </c>
      <c r="G6" s="38">
        <f>+G7+G8</f>
        <v>0</v>
      </c>
      <c r="H6" s="39">
        <f t="shared" ref="H6:H28" si="1">+F6+G6</f>
        <v>0</v>
      </c>
      <c r="I6" s="38">
        <f>+I7+I8</f>
        <v>262.64022980000004</v>
      </c>
      <c r="J6" s="38">
        <f>+J7+J8</f>
        <v>0</v>
      </c>
      <c r="K6" s="39">
        <f t="shared" ref="K6:K28" si="2">+I6+J6</f>
        <v>262.64022980000004</v>
      </c>
      <c r="L6" s="10"/>
    </row>
    <row r="7" spans="1:17" ht="15.75" x14ac:dyDescent="0.25">
      <c r="A7" s="32"/>
      <c r="B7" s="84" t="s">
        <v>164</v>
      </c>
      <c r="C7" s="9">
        <v>0</v>
      </c>
      <c r="D7" s="9">
        <v>0</v>
      </c>
      <c r="E7" s="39">
        <f t="shared" si="0"/>
        <v>0</v>
      </c>
      <c r="F7" s="9">
        <v>0</v>
      </c>
      <c r="G7" s="9">
        <v>0</v>
      </c>
      <c r="H7" s="39">
        <f t="shared" si="1"/>
        <v>0</v>
      </c>
      <c r="I7" s="9">
        <v>0</v>
      </c>
      <c r="J7" s="9">
        <v>0</v>
      </c>
      <c r="K7" s="39">
        <f t="shared" si="2"/>
        <v>0</v>
      </c>
      <c r="L7" s="10"/>
    </row>
    <row r="8" spans="1:17" ht="15.75" x14ac:dyDescent="0.25">
      <c r="A8" s="32"/>
      <c r="B8" s="84" t="s">
        <v>165</v>
      </c>
      <c r="C8" s="9">
        <v>0</v>
      </c>
      <c r="D8" s="9">
        <v>0</v>
      </c>
      <c r="E8" s="39">
        <f t="shared" si="0"/>
        <v>0</v>
      </c>
      <c r="F8" s="9">
        <v>0</v>
      </c>
      <c r="G8" s="9">
        <v>0</v>
      </c>
      <c r="H8" s="39">
        <f t="shared" si="1"/>
        <v>0</v>
      </c>
      <c r="I8" s="9">
        <v>262.64022980000004</v>
      </c>
      <c r="J8" s="9">
        <v>0</v>
      </c>
      <c r="K8" s="39">
        <f t="shared" si="2"/>
        <v>262.64022980000004</v>
      </c>
      <c r="L8" s="10"/>
    </row>
    <row r="9" spans="1:17" ht="15.75" x14ac:dyDescent="0.25">
      <c r="A9" s="108" t="s">
        <v>166</v>
      </c>
      <c r="B9" s="108"/>
      <c r="C9" s="38">
        <f>+C10+C11+C12</f>
        <v>0</v>
      </c>
      <c r="D9" s="38">
        <f>+D10+D11+D12</f>
        <v>529.20000000000005</v>
      </c>
      <c r="E9" s="39">
        <f t="shared" si="0"/>
        <v>529.20000000000005</v>
      </c>
      <c r="F9" s="38">
        <f>+F10+F11+F12</f>
        <v>0</v>
      </c>
      <c r="G9" s="38">
        <f>+G10+G11+G12</f>
        <v>2079.9582300000002</v>
      </c>
      <c r="H9" s="39">
        <f t="shared" si="1"/>
        <v>2079.9582300000002</v>
      </c>
      <c r="I9" s="38">
        <f>+I10+I11+I12</f>
        <v>0</v>
      </c>
      <c r="J9" s="38">
        <f>+J10+J11+J12</f>
        <v>8460.4112095771543</v>
      </c>
      <c r="K9" s="39">
        <f t="shared" si="2"/>
        <v>8460.4112095771543</v>
      </c>
      <c r="L9" s="10"/>
      <c r="M9" s="10"/>
      <c r="N9" s="10"/>
      <c r="O9" s="10"/>
    </row>
    <row r="10" spans="1:17" ht="18" customHeight="1" x14ac:dyDescent="0.25">
      <c r="A10" s="35"/>
      <c r="B10" s="84" t="s">
        <v>167</v>
      </c>
      <c r="C10" s="9">
        <v>0</v>
      </c>
      <c r="D10" s="9">
        <v>3</v>
      </c>
      <c r="E10" s="39">
        <f t="shared" si="0"/>
        <v>3</v>
      </c>
      <c r="F10" s="9">
        <v>0</v>
      </c>
      <c r="G10" s="9">
        <v>1311.6414010000001</v>
      </c>
      <c r="H10" s="39">
        <f t="shared" si="1"/>
        <v>1311.6414010000001</v>
      </c>
      <c r="I10" s="9">
        <v>0</v>
      </c>
      <c r="J10" s="9">
        <v>1116.3452514948006</v>
      </c>
      <c r="K10" s="39">
        <f t="shared" si="2"/>
        <v>1116.3452514948006</v>
      </c>
      <c r="L10" s="10"/>
      <c r="M10" s="10"/>
      <c r="N10" s="10"/>
      <c r="O10" s="10"/>
    </row>
    <row r="11" spans="1:17" ht="15.75" x14ac:dyDescent="0.25">
      <c r="A11" s="35"/>
      <c r="B11" s="84" t="s">
        <v>168</v>
      </c>
      <c r="C11" s="9">
        <v>0</v>
      </c>
      <c r="D11" s="9">
        <v>526.20000000000005</v>
      </c>
      <c r="E11" s="39">
        <f t="shared" si="0"/>
        <v>526.20000000000005</v>
      </c>
      <c r="F11" s="9">
        <v>0</v>
      </c>
      <c r="G11" s="9">
        <v>768.31682899999998</v>
      </c>
      <c r="H11" s="39">
        <f t="shared" si="1"/>
        <v>768.31682899999998</v>
      </c>
      <c r="I11" s="9">
        <v>0</v>
      </c>
      <c r="J11" s="9">
        <v>7344.065958082354</v>
      </c>
      <c r="K11" s="39">
        <f t="shared" si="2"/>
        <v>7344.065958082354</v>
      </c>
      <c r="L11" s="10"/>
      <c r="M11" s="10"/>
      <c r="N11" s="10"/>
      <c r="O11" s="10"/>
    </row>
    <row r="12" spans="1:17" ht="15.75" x14ac:dyDescent="0.25">
      <c r="A12" s="32"/>
      <c r="B12" s="84" t="s">
        <v>169</v>
      </c>
      <c r="C12" s="9">
        <v>0</v>
      </c>
      <c r="D12" s="9">
        <v>0</v>
      </c>
      <c r="E12" s="39">
        <f t="shared" si="0"/>
        <v>0</v>
      </c>
      <c r="F12" s="9">
        <v>0</v>
      </c>
      <c r="G12" s="9">
        <v>0</v>
      </c>
      <c r="H12" s="39">
        <f t="shared" si="1"/>
        <v>0</v>
      </c>
      <c r="I12" s="9">
        <v>0</v>
      </c>
      <c r="J12" s="9">
        <v>0</v>
      </c>
      <c r="K12" s="39">
        <f t="shared" si="2"/>
        <v>0</v>
      </c>
      <c r="L12" s="10"/>
      <c r="M12" s="10"/>
      <c r="N12" s="10"/>
      <c r="O12" s="10"/>
    </row>
    <row r="13" spans="1:17" ht="15.75" x14ac:dyDescent="0.25">
      <c r="A13" s="108" t="s">
        <v>170</v>
      </c>
      <c r="B13" s="108"/>
      <c r="C13" s="38">
        <f>+C14+C15+C16</f>
        <v>0</v>
      </c>
      <c r="D13" s="38">
        <f>+D14+D15+D16</f>
        <v>95.5</v>
      </c>
      <c r="E13" s="39">
        <f t="shared" si="0"/>
        <v>95.5</v>
      </c>
      <c r="F13" s="38">
        <f>+F14+F15+F16</f>
        <v>0</v>
      </c>
      <c r="G13" s="38">
        <f>+G14+G15+G16</f>
        <v>1168.78961445</v>
      </c>
      <c r="H13" s="39">
        <f t="shared" si="1"/>
        <v>1168.78961445</v>
      </c>
      <c r="I13" s="38">
        <f>+I14+I15+I16</f>
        <v>0</v>
      </c>
      <c r="J13" s="38">
        <f>+J14+J15+J16</f>
        <v>2552.421058559099</v>
      </c>
      <c r="K13" s="39">
        <f t="shared" si="2"/>
        <v>2552.421058559099</v>
      </c>
      <c r="L13" s="10"/>
      <c r="M13" s="10"/>
      <c r="N13" s="10"/>
      <c r="O13" s="10"/>
    </row>
    <row r="14" spans="1:17" ht="31.5" x14ac:dyDescent="0.25">
      <c r="A14" s="35"/>
      <c r="B14" s="36" t="s">
        <v>171</v>
      </c>
      <c r="C14" s="9">
        <v>0</v>
      </c>
      <c r="D14" s="9">
        <v>0</v>
      </c>
      <c r="E14" s="39">
        <f t="shared" si="0"/>
        <v>0</v>
      </c>
      <c r="F14" s="9">
        <v>0</v>
      </c>
      <c r="G14" s="9">
        <v>968.28330745000005</v>
      </c>
      <c r="H14" s="39">
        <f t="shared" si="1"/>
        <v>968.28330745000005</v>
      </c>
      <c r="I14" s="9">
        <v>0</v>
      </c>
      <c r="J14" s="9">
        <v>595.29717499189996</v>
      </c>
      <c r="K14" s="39">
        <f t="shared" si="2"/>
        <v>595.29717499189996</v>
      </c>
      <c r="L14" s="10"/>
      <c r="M14" s="10"/>
      <c r="N14" s="10"/>
      <c r="O14" s="10"/>
    </row>
    <row r="15" spans="1:17" ht="18" customHeight="1" x14ac:dyDescent="0.25">
      <c r="A15" s="35"/>
      <c r="B15" s="84" t="s">
        <v>168</v>
      </c>
      <c r="C15" s="9">
        <v>0</v>
      </c>
      <c r="D15" s="9">
        <v>95.5</v>
      </c>
      <c r="E15" s="39">
        <f t="shared" si="0"/>
        <v>95.5</v>
      </c>
      <c r="F15" s="9">
        <v>0</v>
      </c>
      <c r="G15" s="9">
        <v>200.50630699999999</v>
      </c>
      <c r="H15" s="39">
        <f t="shared" si="1"/>
        <v>200.50630699999999</v>
      </c>
      <c r="I15" s="9">
        <v>0</v>
      </c>
      <c r="J15" s="9">
        <v>1957.1238835671991</v>
      </c>
      <c r="K15" s="39">
        <f t="shared" si="2"/>
        <v>1957.1238835671991</v>
      </c>
      <c r="L15" s="10"/>
      <c r="M15" s="10"/>
      <c r="N15" s="10"/>
      <c r="O15" s="10"/>
    </row>
    <row r="16" spans="1:17" ht="15.75" x14ac:dyDescent="0.25">
      <c r="A16" s="35"/>
      <c r="B16" s="84" t="s">
        <v>169</v>
      </c>
      <c r="C16" s="9">
        <v>0</v>
      </c>
      <c r="D16" s="9">
        <v>0</v>
      </c>
      <c r="E16" s="39">
        <f t="shared" si="0"/>
        <v>0</v>
      </c>
      <c r="F16" s="9">
        <v>0</v>
      </c>
      <c r="G16" s="9">
        <v>0</v>
      </c>
      <c r="H16" s="39">
        <f t="shared" si="1"/>
        <v>0</v>
      </c>
      <c r="I16" s="9">
        <v>0</v>
      </c>
      <c r="J16" s="9">
        <v>0</v>
      </c>
      <c r="K16" s="39">
        <f t="shared" si="2"/>
        <v>0</v>
      </c>
      <c r="L16" s="10"/>
      <c r="M16" s="10"/>
      <c r="N16" s="10"/>
      <c r="O16" s="10"/>
    </row>
    <row r="17" spans="1:15" ht="22.5" customHeight="1" x14ac:dyDescent="0.25">
      <c r="A17" s="108" t="s">
        <v>172</v>
      </c>
      <c r="B17" s="108"/>
      <c r="C17" s="9">
        <v>0</v>
      </c>
      <c r="D17" s="9">
        <v>0</v>
      </c>
      <c r="E17" s="39">
        <f t="shared" si="0"/>
        <v>0</v>
      </c>
      <c r="F17" s="9">
        <v>0</v>
      </c>
      <c r="G17" s="9">
        <v>0</v>
      </c>
      <c r="H17" s="39">
        <f t="shared" si="1"/>
        <v>0</v>
      </c>
      <c r="I17" s="9">
        <v>0</v>
      </c>
      <c r="J17" s="9">
        <v>0</v>
      </c>
      <c r="K17" s="39">
        <f t="shared" si="2"/>
        <v>0</v>
      </c>
      <c r="L17" s="10"/>
      <c r="M17" s="10"/>
      <c r="N17" s="10"/>
      <c r="O17" s="10"/>
    </row>
    <row r="18" spans="1:15" ht="25.5" customHeight="1" x14ac:dyDescent="0.25">
      <c r="A18" s="108" t="s">
        <v>173</v>
      </c>
      <c r="B18" s="108"/>
      <c r="C18" s="38">
        <f>+C19+C20+C21</f>
        <v>0</v>
      </c>
      <c r="D18" s="38">
        <f>+D19+D20+D21</f>
        <v>78.8</v>
      </c>
      <c r="E18" s="39">
        <f t="shared" si="0"/>
        <v>78.8</v>
      </c>
      <c r="F18" s="38">
        <f>+F19+F20+F21</f>
        <v>0</v>
      </c>
      <c r="G18" s="38">
        <f>+G19+G20+G21</f>
        <v>2693.6966718900003</v>
      </c>
      <c r="H18" s="39">
        <f t="shared" si="1"/>
        <v>2693.6966718900003</v>
      </c>
      <c r="I18" s="38">
        <f>+I19+I20+I21</f>
        <v>0</v>
      </c>
      <c r="J18" s="38">
        <f>+J19+J20+J21</f>
        <v>3434.7021383315105</v>
      </c>
      <c r="K18" s="39">
        <f t="shared" si="2"/>
        <v>3434.7021383315105</v>
      </c>
      <c r="L18" s="10"/>
      <c r="M18" s="10"/>
      <c r="N18" s="10"/>
      <c r="O18" s="10"/>
    </row>
    <row r="19" spans="1:15" ht="34.5" customHeight="1" x14ac:dyDescent="0.25">
      <c r="A19" s="35"/>
      <c r="B19" s="36" t="s">
        <v>171</v>
      </c>
      <c r="C19" s="9">
        <v>0</v>
      </c>
      <c r="D19" s="9">
        <v>0</v>
      </c>
      <c r="E19" s="39">
        <f t="shared" si="0"/>
        <v>0</v>
      </c>
      <c r="F19" s="9">
        <v>0</v>
      </c>
      <c r="G19" s="9">
        <v>2216.0988388900005</v>
      </c>
      <c r="H19" s="39">
        <f t="shared" si="1"/>
        <v>2216.0988388900005</v>
      </c>
      <c r="I19" s="9">
        <v>0</v>
      </c>
      <c r="J19" s="9">
        <v>1106.5062823265014</v>
      </c>
      <c r="K19" s="39">
        <f t="shared" si="2"/>
        <v>1106.5062823265014</v>
      </c>
      <c r="L19" s="10"/>
      <c r="M19" s="10"/>
      <c r="N19" s="10"/>
      <c r="O19" s="10"/>
    </row>
    <row r="20" spans="1:15" ht="21" customHeight="1" x14ac:dyDescent="0.25">
      <c r="A20" s="35"/>
      <c r="B20" s="84" t="s">
        <v>168</v>
      </c>
      <c r="C20" s="9">
        <v>0</v>
      </c>
      <c r="D20" s="9">
        <v>78.8</v>
      </c>
      <c r="E20" s="39">
        <f t="shared" si="0"/>
        <v>78.8</v>
      </c>
      <c r="F20" s="9">
        <v>0</v>
      </c>
      <c r="G20" s="9">
        <v>477.59783299999998</v>
      </c>
      <c r="H20" s="39">
        <f t="shared" si="1"/>
        <v>477.59783299999998</v>
      </c>
      <c r="I20" s="9">
        <v>0</v>
      </c>
      <c r="J20" s="9">
        <v>2328.1958560050089</v>
      </c>
      <c r="K20" s="39">
        <f t="shared" si="2"/>
        <v>2328.1958560050089</v>
      </c>
      <c r="L20" s="10"/>
      <c r="M20" s="10"/>
      <c r="N20" s="10"/>
      <c r="O20" s="10"/>
    </row>
    <row r="21" spans="1:15" ht="15.75" x14ac:dyDescent="0.25">
      <c r="A21" s="32"/>
      <c r="B21" s="84" t="s">
        <v>169</v>
      </c>
      <c r="C21" s="9">
        <v>0</v>
      </c>
      <c r="D21" s="9">
        <v>0</v>
      </c>
      <c r="E21" s="39">
        <f t="shared" si="0"/>
        <v>0</v>
      </c>
      <c r="F21" s="9">
        <v>0</v>
      </c>
      <c r="G21" s="9">
        <v>0</v>
      </c>
      <c r="H21" s="39">
        <f t="shared" si="1"/>
        <v>0</v>
      </c>
      <c r="I21" s="9">
        <v>0</v>
      </c>
      <c r="J21" s="9">
        <v>0</v>
      </c>
      <c r="K21" s="39">
        <f t="shared" si="2"/>
        <v>0</v>
      </c>
      <c r="L21" s="10"/>
      <c r="M21" s="10"/>
      <c r="N21" s="10"/>
      <c r="O21" s="10"/>
    </row>
    <row r="22" spans="1:15" ht="15.75" x14ac:dyDescent="0.25">
      <c r="A22" s="108" t="s">
        <v>174</v>
      </c>
      <c r="B22" s="108"/>
      <c r="C22" s="9"/>
      <c r="D22" s="9"/>
      <c r="E22" s="39">
        <f t="shared" si="0"/>
        <v>0</v>
      </c>
      <c r="F22" s="9">
        <v>0</v>
      </c>
      <c r="G22" s="9">
        <v>0</v>
      </c>
      <c r="H22" s="39">
        <f t="shared" si="1"/>
        <v>0</v>
      </c>
      <c r="I22" s="9">
        <v>0</v>
      </c>
      <c r="J22" s="9">
        <v>0</v>
      </c>
      <c r="K22" s="39">
        <f t="shared" si="2"/>
        <v>0</v>
      </c>
      <c r="L22" s="10"/>
      <c r="M22" s="10"/>
      <c r="N22" s="10"/>
      <c r="O22" s="10"/>
    </row>
    <row r="23" spans="1:15" ht="15.75" x14ac:dyDescent="0.25">
      <c r="A23" s="108" t="s">
        <v>165</v>
      </c>
      <c r="B23" s="108"/>
      <c r="C23" s="38">
        <f>+C24+C25+C26</f>
        <v>0</v>
      </c>
      <c r="D23" s="38">
        <f>+D24+D25+D26</f>
        <v>31.75</v>
      </c>
      <c r="E23" s="39">
        <f t="shared" si="0"/>
        <v>31.75</v>
      </c>
      <c r="F23" s="38">
        <f>+F24+F25+F26</f>
        <v>0</v>
      </c>
      <c r="G23" s="38">
        <f>+G24+G25+G26</f>
        <v>89.546297409999994</v>
      </c>
      <c r="H23" s="39">
        <f t="shared" si="1"/>
        <v>89.546297409999994</v>
      </c>
      <c r="I23" s="38">
        <f>+I24+I25+I26</f>
        <v>0</v>
      </c>
      <c r="J23" s="38">
        <f>+J24+J25+J26</f>
        <v>1119.111212400001</v>
      </c>
      <c r="K23" s="39">
        <f t="shared" si="2"/>
        <v>1119.111212400001</v>
      </c>
      <c r="L23" s="10"/>
      <c r="M23" s="10"/>
      <c r="N23" s="10"/>
      <c r="O23" s="10"/>
    </row>
    <row r="24" spans="1:15" ht="31.5" x14ac:dyDescent="0.25">
      <c r="A24" s="35"/>
      <c r="B24" s="36" t="s">
        <v>171</v>
      </c>
      <c r="C24" s="9">
        <v>0</v>
      </c>
      <c r="D24" s="9">
        <v>0</v>
      </c>
      <c r="E24" s="39">
        <f t="shared" si="0"/>
        <v>0</v>
      </c>
      <c r="F24" s="9">
        <v>0</v>
      </c>
      <c r="G24" s="9">
        <v>47.160320759999991</v>
      </c>
      <c r="H24" s="39">
        <f t="shared" si="1"/>
        <v>47.160320759999991</v>
      </c>
      <c r="I24" s="9">
        <v>0</v>
      </c>
      <c r="J24" s="9">
        <v>75.375722360000054</v>
      </c>
      <c r="K24" s="39">
        <f t="shared" si="2"/>
        <v>75.375722360000054</v>
      </c>
      <c r="L24" s="10"/>
      <c r="M24" s="10"/>
      <c r="N24" s="10"/>
      <c r="O24" s="10"/>
    </row>
    <row r="25" spans="1:15" ht="15.75" x14ac:dyDescent="0.25">
      <c r="A25" s="35"/>
      <c r="B25" s="84" t="s">
        <v>168</v>
      </c>
      <c r="C25" s="9">
        <v>0</v>
      </c>
      <c r="D25" s="9">
        <v>31.75</v>
      </c>
      <c r="E25" s="39">
        <f t="shared" si="0"/>
        <v>31.75</v>
      </c>
      <c r="F25" s="9">
        <v>0</v>
      </c>
      <c r="G25" s="9">
        <v>42.385976649999996</v>
      </c>
      <c r="H25" s="39">
        <f t="shared" si="1"/>
        <v>42.385976649999996</v>
      </c>
      <c r="I25" s="9">
        <v>0</v>
      </c>
      <c r="J25" s="9">
        <v>1043.735490040001</v>
      </c>
      <c r="K25" s="39">
        <f t="shared" si="2"/>
        <v>1043.735490040001</v>
      </c>
      <c r="L25" s="10"/>
      <c r="M25" s="10"/>
      <c r="N25" s="10"/>
      <c r="O25" s="10"/>
    </row>
    <row r="26" spans="1:15" ht="15.75" x14ac:dyDescent="0.25">
      <c r="A26" s="35"/>
      <c r="B26" s="37" t="s">
        <v>169</v>
      </c>
      <c r="C26" s="9">
        <v>0</v>
      </c>
      <c r="D26" s="9">
        <v>0</v>
      </c>
      <c r="E26" s="39">
        <f t="shared" si="0"/>
        <v>0</v>
      </c>
      <c r="F26" s="9">
        <v>0</v>
      </c>
      <c r="G26" s="9">
        <v>0</v>
      </c>
      <c r="H26" s="39">
        <f t="shared" si="1"/>
        <v>0</v>
      </c>
      <c r="I26" s="9">
        <v>0</v>
      </c>
      <c r="J26" s="9">
        <v>0</v>
      </c>
      <c r="K26" s="39">
        <f t="shared" si="2"/>
        <v>0</v>
      </c>
      <c r="L26" s="10"/>
      <c r="M26" s="10"/>
      <c r="N26" s="10"/>
      <c r="O26" s="10"/>
    </row>
    <row r="27" spans="1:15" ht="15.75" x14ac:dyDescent="0.25">
      <c r="A27" s="122" t="s">
        <v>176</v>
      </c>
      <c r="B27" s="122"/>
      <c r="C27" s="38">
        <f>+C6+C9+C13+C17+C18+C22+C23</f>
        <v>0</v>
      </c>
      <c r="D27" s="38">
        <f>+D6+D9+D13+D17+D18+D22+D23</f>
        <v>735.25</v>
      </c>
      <c r="E27" s="39">
        <f t="shared" si="0"/>
        <v>735.25</v>
      </c>
      <c r="F27" s="38">
        <f>+F6+F9+F13+F17+F18+F22+F23</f>
        <v>0</v>
      </c>
      <c r="G27" s="38">
        <f>+G6+G9+G13+G17+G18+G22+G23</f>
        <v>6031.9908137500006</v>
      </c>
      <c r="H27" s="39">
        <f t="shared" si="1"/>
        <v>6031.9908137500006</v>
      </c>
      <c r="I27" s="38">
        <f>+I6+I9+I13+I17+I18+I22+I23</f>
        <v>262.64022980000004</v>
      </c>
      <c r="J27" s="38">
        <f>+J6+J9+J13+J17+J18+J22+J23</f>
        <v>15566.645618867764</v>
      </c>
      <c r="K27" s="39">
        <f t="shared" si="2"/>
        <v>15829.285848667763</v>
      </c>
      <c r="L27" s="10"/>
      <c r="M27" s="10"/>
      <c r="N27" s="10"/>
      <c r="O27" s="10"/>
    </row>
    <row r="28" spans="1:15" ht="15.75" x14ac:dyDescent="0.25">
      <c r="A28" s="108" t="s">
        <v>175</v>
      </c>
      <c r="B28" s="108"/>
      <c r="C28" s="9">
        <v>0</v>
      </c>
      <c r="D28" s="9">
        <v>0</v>
      </c>
      <c r="E28" s="39">
        <f t="shared" si="0"/>
        <v>0</v>
      </c>
      <c r="F28" s="9">
        <v>0</v>
      </c>
      <c r="G28" s="9">
        <v>0</v>
      </c>
      <c r="H28" s="39">
        <f t="shared" si="1"/>
        <v>0</v>
      </c>
      <c r="I28" s="9">
        <v>0</v>
      </c>
      <c r="J28" s="9">
        <v>0</v>
      </c>
      <c r="K28" s="39">
        <f t="shared" si="2"/>
        <v>0</v>
      </c>
      <c r="L28" s="10"/>
      <c r="M28" s="10"/>
      <c r="N28" s="10"/>
      <c r="O28" s="10"/>
    </row>
    <row r="29" spans="1:15" ht="16.5" thickBot="1" x14ac:dyDescent="0.3">
      <c r="B29" s="8"/>
      <c r="C29" s="10"/>
      <c r="D29" s="10"/>
      <c r="E29" s="10"/>
      <c r="F29" s="10"/>
      <c r="G29" s="10"/>
      <c r="H29" s="10"/>
      <c r="I29" s="10"/>
      <c r="J29" s="10"/>
      <c r="K29" s="10"/>
      <c r="L29" s="10"/>
      <c r="M29" s="10"/>
      <c r="N29" s="10"/>
      <c r="O29" s="10"/>
    </row>
    <row r="30" spans="1:15" s="32" customFormat="1" ht="51" customHeight="1" thickBot="1" x14ac:dyDescent="0.3">
      <c r="A30" s="123" t="s">
        <v>187</v>
      </c>
      <c r="B30" s="124"/>
      <c r="C30" s="124"/>
      <c r="D30" s="124"/>
      <c r="E30" s="124"/>
      <c r="F30" s="124"/>
      <c r="G30" s="124"/>
      <c r="H30" s="124"/>
      <c r="I30" s="124"/>
      <c r="J30" s="124"/>
      <c r="K30" s="125"/>
      <c r="L30" s="33"/>
      <c r="M30" s="33"/>
    </row>
    <row r="31" spans="1:15" s="32" customFormat="1" ht="16.5" thickBot="1" x14ac:dyDescent="0.3">
      <c r="A31" s="115"/>
      <c r="B31" s="116"/>
      <c r="C31" s="119" t="s">
        <v>0</v>
      </c>
      <c r="D31" s="119"/>
      <c r="E31" s="120"/>
      <c r="F31" s="121" t="s">
        <v>1</v>
      </c>
      <c r="G31" s="119"/>
      <c r="H31" s="120"/>
      <c r="I31" s="121" t="s">
        <v>2</v>
      </c>
      <c r="J31" s="119"/>
      <c r="K31" s="120"/>
      <c r="L31" s="34"/>
      <c r="M31" s="34"/>
      <c r="N31" s="34"/>
    </row>
    <row r="32" spans="1:15" s="32" customFormat="1" ht="15.75" x14ac:dyDescent="0.25">
      <c r="A32" s="117"/>
      <c r="B32" s="118"/>
      <c r="C32" s="85" t="s">
        <v>3</v>
      </c>
      <c r="D32" s="83" t="s">
        <v>4</v>
      </c>
      <c r="E32" s="83" t="s">
        <v>5</v>
      </c>
      <c r="F32" s="83" t="s">
        <v>3</v>
      </c>
      <c r="G32" s="83" t="s">
        <v>4</v>
      </c>
      <c r="H32" s="83" t="s">
        <v>5</v>
      </c>
      <c r="I32" s="83" t="s">
        <v>3</v>
      </c>
      <c r="J32" s="83" t="s">
        <v>4</v>
      </c>
      <c r="K32" s="83" t="s">
        <v>5</v>
      </c>
      <c r="L32" s="34"/>
      <c r="M32" s="34"/>
      <c r="N32" s="34"/>
    </row>
    <row r="33" spans="1:17" ht="15.75" x14ac:dyDescent="0.25">
      <c r="A33" s="107" t="s">
        <v>163</v>
      </c>
      <c r="B33" s="107"/>
      <c r="C33" s="38">
        <f>+C34+C35</f>
        <v>0</v>
      </c>
      <c r="D33" s="38">
        <f>+D34+D35</f>
        <v>0</v>
      </c>
      <c r="E33" s="39">
        <f t="shared" ref="E33:E55" si="3">+C33+D33</f>
        <v>0</v>
      </c>
      <c r="F33" s="38">
        <f>+F34+F35</f>
        <v>0</v>
      </c>
      <c r="G33" s="38">
        <f>+G34+G35</f>
        <v>0</v>
      </c>
      <c r="H33" s="39">
        <f t="shared" ref="H33:H55" si="4">+F33+G33</f>
        <v>0</v>
      </c>
      <c r="I33" s="38">
        <f>+I34+I35</f>
        <v>0</v>
      </c>
      <c r="J33" s="38">
        <f>+J34+J35</f>
        <v>0</v>
      </c>
      <c r="K33" s="39">
        <f t="shared" ref="K33:K55" si="5">+I33+J33</f>
        <v>0</v>
      </c>
      <c r="L33" s="10"/>
      <c r="M33" s="10"/>
      <c r="N33" s="10"/>
    </row>
    <row r="34" spans="1:17" ht="15.75" x14ac:dyDescent="0.25">
      <c r="A34" s="32"/>
      <c r="B34" s="84" t="s">
        <v>164</v>
      </c>
      <c r="C34" s="9">
        <v>0</v>
      </c>
      <c r="D34" s="9">
        <v>0</v>
      </c>
      <c r="E34" s="39">
        <f t="shared" si="3"/>
        <v>0</v>
      </c>
      <c r="F34" s="9">
        <v>0</v>
      </c>
      <c r="G34" s="9">
        <v>0</v>
      </c>
      <c r="H34" s="39">
        <f t="shared" si="4"/>
        <v>0</v>
      </c>
      <c r="I34" s="9">
        <v>0</v>
      </c>
      <c r="J34" s="9">
        <v>0</v>
      </c>
      <c r="K34" s="39">
        <f t="shared" si="5"/>
        <v>0</v>
      </c>
      <c r="L34" s="10"/>
    </row>
    <row r="35" spans="1:17" ht="15.75" x14ac:dyDescent="0.25">
      <c r="A35" s="32"/>
      <c r="B35" s="84" t="s">
        <v>165</v>
      </c>
      <c r="C35" s="9">
        <v>0</v>
      </c>
      <c r="D35" s="9">
        <v>0</v>
      </c>
      <c r="E35" s="39">
        <f t="shared" si="3"/>
        <v>0</v>
      </c>
      <c r="F35" s="9">
        <v>0</v>
      </c>
      <c r="G35" s="9">
        <v>0</v>
      </c>
      <c r="H35" s="39">
        <f t="shared" si="4"/>
        <v>0</v>
      </c>
      <c r="I35" s="9">
        <v>0</v>
      </c>
      <c r="J35" s="9">
        <v>0</v>
      </c>
      <c r="K35" s="39">
        <f t="shared" si="5"/>
        <v>0</v>
      </c>
      <c r="L35" s="10"/>
    </row>
    <row r="36" spans="1:17" ht="15.75" x14ac:dyDescent="0.25">
      <c r="A36" s="108" t="s">
        <v>166</v>
      </c>
      <c r="B36" s="108"/>
      <c r="C36" s="38">
        <f>+C37+C38+C39</f>
        <v>0</v>
      </c>
      <c r="D36" s="38">
        <f>+D37+D38+D39</f>
        <v>0</v>
      </c>
      <c r="E36" s="39">
        <f t="shared" si="3"/>
        <v>0</v>
      </c>
      <c r="F36" s="38">
        <f>+F37+F38+F39</f>
        <v>0</v>
      </c>
      <c r="G36" s="38">
        <f>+G37+G38+G39</f>
        <v>0</v>
      </c>
      <c r="H36" s="39">
        <f t="shared" si="4"/>
        <v>0</v>
      </c>
      <c r="I36" s="38">
        <f>+I37+I38+I39</f>
        <v>0</v>
      </c>
      <c r="J36" s="38">
        <f>+J37+J38+J39</f>
        <v>187.36787269800001</v>
      </c>
      <c r="K36" s="39">
        <f t="shared" si="5"/>
        <v>187.36787269800001</v>
      </c>
      <c r="L36" s="10"/>
      <c r="M36" s="10"/>
      <c r="N36" s="10"/>
      <c r="O36" s="10"/>
      <c r="P36" s="10"/>
      <c r="Q36" s="10"/>
    </row>
    <row r="37" spans="1:17" ht="15.75" x14ac:dyDescent="0.25">
      <c r="A37" s="35"/>
      <c r="B37" s="84" t="s">
        <v>167</v>
      </c>
      <c r="C37" s="9">
        <v>0</v>
      </c>
      <c r="D37" s="9">
        <v>0</v>
      </c>
      <c r="E37" s="39">
        <f t="shared" si="3"/>
        <v>0</v>
      </c>
      <c r="F37" s="9">
        <v>0</v>
      </c>
      <c r="G37" s="9">
        <v>0</v>
      </c>
      <c r="H37" s="39">
        <f t="shared" si="4"/>
        <v>0</v>
      </c>
      <c r="I37" s="9">
        <v>0</v>
      </c>
      <c r="J37" s="9">
        <v>0</v>
      </c>
      <c r="K37" s="39">
        <f t="shared" si="5"/>
        <v>0</v>
      </c>
      <c r="L37" s="10"/>
      <c r="M37" s="10"/>
      <c r="N37" s="10"/>
      <c r="O37" s="10"/>
      <c r="P37" s="10"/>
      <c r="Q37" s="10"/>
    </row>
    <row r="38" spans="1:17" ht="15.75" x14ac:dyDescent="0.25">
      <c r="A38" s="35"/>
      <c r="B38" s="84" t="s">
        <v>168</v>
      </c>
      <c r="C38" s="9">
        <v>0</v>
      </c>
      <c r="D38" s="9">
        <v>0</v>
      </c>
      <c r="E38" s="39">
        <f t="shared" si="3"/>
        <v>0</v>
      </c>
      <c r="F38" s="9">
        <v>0</v>
      </c>
      <c r="G38" s="9">
        <v>0</v>
      </c>
      <c r="H38" s="39">
        <f t="shared" si="4"/>
        <v>0</v>
      </c>
      <c r="I38" s="9">
        <v>0</v>
      </c>
      <c r="J38" s="9">
        <v>187.36787269800001</v>
      </c>
      <c r="K38" s="39">
        <f t="shared" si="5"/>
        <v>187.36787269800001</v>
      </c>
      <c r="L38" s="10"/>
      <c r="M38" s="10"/>
      <c r="N38" s="10"/>
      <c r="O38" s="10"/>
      <c r="P38" s="10"/>
      <c r="Q38" s="10"/>
    </row>
    <row r="39" spans="1:17" ht="15.75" x14ac:dyDescent="0.25">
      <c r="A39" s="32"/>
      <c r="B39" s="84" t="s">
        <v>169</v>
      </c>
      <c r="C39" s="9">
        <v>0</v>
      </c>
      <c r="D39" s="9">
        <v>0</v>
      </c>
      <c r="E39" s="39">
        <f t="shared" si="3"/>
        <v>0</v>
      </c>
      <c r="F39" s="9">
        <v>0</v>
      </c>
      <c r="G39" s="9">
        <v>0</v>
      </c>
      <c r="H39" s="39">
        <f t="shared" si="4"/>
        <v>0</v>
      </c>
      <c r="I39" s="9">
        <v>0</v>
      </c>
      <c r="J39" s="9">
        <v>0</v>
      </c>
      <c r="K39" s="39">
        <f t="shared" si="5"/>
        <v>0</v>
      </c>
      <c r="L39" s="10"/>
      <c r="M39" s="10"/>
      <c r="N39" s="10"/>
      <c r="O39" s="10"/>
      <c r="P39" s="10"/>
      <c r="Q39" s="10"/>
    </row>
    <row r="40" spans="1:17" ht="15.75" x14ac:dyDescent="0.25">
      <c r="A40" s="108" t="s">
        <v>170</v>
      </c>
      <c r="B40" s="108"/>
      <c r="C40" s="38">
        <f>+C41+C42+C43</f>
        <v>0</v>
      </c>
      <c r="D40" s="38">
        <f>+D41+D42+D43</f>
        <v>0</v>
      </c>
      <c r="E40" s="39">
        <f t="shared" si="3"/>
        <v>0</v>
      </c>
      <c r="F40" s="38">
        <f>+F41+F42+F43</f>
        <v>0</v>
      </c>
      <c r="G40" s="38">
        <f>+G41+G42+G43</f>
        <v>0</v>
      </c>
      <c r="H40" s="39">
        <f t="shared" si="4"/>
        <v>0</v>
      </c>
      <c r="I40" s="38">
        <f>+I41+I42+I43</f>
        <v>0</v>
      </c>
      <c r="J40" s="38">
        <f>+J41+J42+J43</f>
        <v>0</v>
      </c>
      <c r="K40" s="39">
        <f t="shared" si="5"/>
        <v>0</v>
      </c>
      <c r="L40" s="10"/>
      <c r="M40" s="10"/>
      <c r="N40" s="10"/>
      <c r="O40" s="10"/>
      <c r="P40" s="10"/>
      <c r="Q40" s="10"/>
    </row>
    <row r="41" spans="1:17" ht="31.5" x14ac:dyDescent="0.25">
      <c r="A41" s="35"/>
      <c r="B41" s="36" t="s">
        <v>171</v>
      </c>
      <c r="C41" s="9">
        <v>0</v>
      </c>
      <c r="D41" s="9">
        <v>0</v>
      </c>
      <c r="E41" s="39">
        <f t="shared" si="3"/>
        <v>0</v>
      </c>
      <c r="F41" s="9">
        <v>0</v>
      </c>
      <c r="G41" s="9">
        <v>0</v>
      </c>
      <c r="H41" s="39">
        <f t="shared" si="4"/>
        <v>0</v>
      </c>
      <c r="I41" s="9">
        <v>0</v>
      </c>
      <c r="J41" s="9">
        <v>0</v>
      </c>
      <c r="K41" s="39">
        <f t="shared" si="5"/>
        <v>0</v>
      </c>
      <c r="L41" s="10"/>
      <c r="M41" s="10"/>
      <c r="N41" s="10"/>
      <c r="O41" s="10"/>
      <c r="P41" s="10"/>
      <c r="Q41" s="10"/>
    </row>
    <row r="42" spans="1:17" ht="15.75" x14ac:dyDescent="0.25">
      <c r="A42" s="35"/>
      <c r="B42" s="84" t="s">
        <v>168</v>
      </c>
      <c r="C42" s="9">
        <v>0</v>
      </c>
      <c r="D42" s="9">
        <v>0</v>
      </c>
      <c r="E42" s="39">
        <f t="shared" si="3"/>
        <v>0</v>
      </c>
      <c r="F42" s="9">
        <v>0</v>
      </c>
      <c r="G42" s="9">
        <v>0</v>
      </c>
      <c r="H42" s="39">
        <f t="shared" si="4"/>
        <v>0</v>
      </c>
      <c r="I42" s="9">
        <v>0</v>
      </c>
      <c r="J42" s="9">
        <v>0</v>
      </c>
      <c r="K42" s="39">
        <f t="shared" si="5"/>
        <v>0</v>
      </c>
      <c r="L42" s="10"/>
      <c r="M42" s="10"/>
      <c r="N42" s="10"/>
      <c r="O42" s="10"/>
      <c r="P42" s="10"/>
      <c r="Q42" s="10"/>
    </row>
    <row r="43" spans="1:17" ht="15.75" x14ac:dyDescent="0.25">
      <c r="A43" s="35"/>
      <c r="B43" s="84" t="s">
        <v>169</v>
      </c>
      <c r="C43" s="9">
        <v>0</v>
      </c>
      <c r="D43" s="9">
        <v>0</v>
      </c>
      <c r="E43" s="39">
        <f t="shared" si="3"/>
        <v>0</v>
      </c>
      <c r="F43" s="9">
        <v>0</v>
      </c>
      <c r="G43" s="9">
        <v>0</v>
      </c>
      <c r="H43" s="39">
        <f t="shared" si="4"/>
        <v>0</v>
      </c>
      <c r="I43" s="9">
        <v>0</v>
      </c>
      <c r="J43" s="9">
        <v>0</v>
      </c>
      <c r="K43" s="39">
        <f t="shared" si="5"/>
        <v>0</v>
      </c>
      <c r="L43" s="10"/>
      <c r="M43" s="10"/>
      <c r="N43" s="10"/>
      <c r="O43" s="10"/>
      <c r="P43" s="10"/>
      <c r="Q43" s="10"/>
    </row>
    <row r="44" spans="1:17" ht="15.75" x14ac:dyDescent="0.25">
      <c r="A44" s="108" t="s">
        <v>172</v>
      </c>
      <c r="B44" s="108"/>
      <c r="C44" s="9">
        <v>0</v>
      </c>
      <c r="D44" s="9">
        <v>0</v>
      </c>
      <c r="E44" s="39">
        <f t="shared" si="3"/>
        <v>0</v>
      </c>
      <c r="F44" s="9">
        <v>0</v>
      </c>
      <c r="G44" s="9">
        <v>0</v>
      </c>
      <c r="H44" s="39">
        <f t="shared" si="4"/>
        <v>0</v>
      </c>
      <c r="I44" s="9">
        <v>0</v>
      </c>
      <c r="J44" s="9">
        <v>0</v>
      </c>
      <c r="K44" s="39">
        <f t="shared" si="5"/>
        <v>0</v>
      </c>
      <c r="L44" s="10"/>
      <c r="M44" s="10"/>
      <c r="N44" s="10"/>
      <c r="O44" s="10"/>
      <c r="P44" s="10"/>
      <c r="Q44" s="10"/>
    </row>
    <row r="45" spans="1:17" ht="15.75" x14ac:dyDescent="0.25">
      <c r="A45" s="108" t="s">
        <v>173</v>
      </c>
      <c r="B45" s="108"/>
      <c r="C45" s="38">
        <f>+C46+C47+C48</f>
        <v>0</v>
      </c>
      <c r="D45" s="38">
        <f>+D46+D47+D48</f>
        <v>0</v>
      </c>
      <c r="E45" s="39">
        <f t="shared" si="3"/>
        <v>0</v>
      </c>
      <c r="F45" s="38">
        <f>+F46+F47+F48</f>
        <v>0</v>
      </c>
      <c r="G45" s="38">
        <f>+G46+G47+G48</f>
        <v>0</v>
      </c>
      <c r="H45" s="39">
        <f t="shared" si="4"/>
        <v>0</v>
      </c>
      <c r="I45" s="38">
        <f>+I46+I47+I48</f>
        <v>0</v>
      </c>
      <c r="J45" s="38">
        <f>+J46+J47+J48</f>
        <v>0</v>
      </c>
      <c r="K45" s="39">
        <f t="shared" si="5"/>
        <v>0</v>
      </c>
      <c r="L45" s="10"/>
      <c r="M45" s="10"/>
      <c r="N45" s="10"/>
      <c r="O45" s="10"/>
      <c r="P45" s="10"/>
      <c r="Q45" s="10"/>
    </row>
    <row r="46" spans="1:17" ht="31.5" x14ac:dyDescent="0.25">
      <c r="A46" s="35"/>
      <c r="B46" s="36" t="s">
        <v>171</v>
      </c>
      <c r="C46" s="9">
        <v>0</v>
      </c>
      <c r="D46" s="9">
        <v>0</v>
      </c>
      <c r="E46" s="39">
        <f t="shared" si="3"/>
        <v>0</v>
      </c>
      <c r="F46" s="9">
        <v>0</v>
      </c>
      <c r="G46" s="9">
        <v>0</v>
      </c>
      <c r="H46" s="39">
        <f t="shared" si="4"/>
        <v>0</v>
      </c>
      <c r="I46" s="9">
        <v>0</v>
      </c>
      <c r="J46" s="9">
        <v>0</v>
      </c>
      <c r="K46" s="39">
        <f t="shared" si="5"/>
        <v>0</v>
      </c>
      <c r="L46" s="10"/>
      <c r="M46" s="10"/>
      <c r="N46" s="10"/>
      <c r="O46" s="10"/>
      <c r="P46" s="10"/>
      <c r="Q46" s="10"/>
    </row>
    <row r="47" spans="1:17" ht="15.75" x14ac:dyDescent="0.25">
      <c r="A47" s="35"/>
      <c r="B47" s="84" t="s">
        <v>168</v>
      </c>
      <c r="C47" s="9">
        <v>0</v>
      </c>
      <c r="D47" s="9">
        <v>0</v>
      </c>
      <c r="E47" s="39">
        <f t="shared" si="3"/>
        <v>0</v>
      </c>
      <c r="F47" s="9">
        <v>0</v>
      </c>
      <c r="G47" s="9">
        <v>0</v>
      </c>
      <c r="H47" s="39">
        <f t="shared" si="4"/>
        <v>0</v>
      </c>
      <c r="I47" s="9">
        <v>0</v>
      </c>
      <c r="J47" s="9">
        <v>0</v>
      </c>
      <c r="K47" s="39">
        <f t="shared" si="5"/>
        <v>0</v>
      </c>
      <c r="L47" s="10"/>
      <c r="M47" s="10"/>
      <c r="N47" s="10"/>
      <c r="O47" s="10"/>
      <c r="P47" s="10"/>
      <c r="Q47" s="10"/>
    </row>
    <row r="48" spans="1:17" ht="15.75" x14ac:dyDescent="0.25">
      <c r="A48" s="32"/>
      <c r="B48" s="84" t="s">
        <v>169</v>
      </c>
      <c r="C48" s="9">
        <v>0</v>
      </c>
      <c r="D48" s="9">
        <v>0</v>
      </c>
      <c r="E48" s="39">
        <f t="shared" si="3"/>
        <v>0</v>
      </c>
      <c r="F48" s="9">
        <v>0</v>
      </c>
      <c r="G48" s="9">
        <v>0</v>
      </c>
      <c r="H48" s="39">
        <f t="shared" si="4"/>
        <v>0</v>
      </c>
      <c r="I48" s="9">
        <v>0</v>
      </c>
      <c r="J48" s="9">
        <v>0</v>
      </c>
      <c r="K48" s="39">
        <f t="shared" si="5"/>
        <v>0</v>
      </c>
      <c r="L48" s="10"/>
      <c r="M48" s="10"/>
      <c r="N48" s="10"/>
      <c r="O48" s="10"/>
      <c r="P48" s="10"/>
      <c r="Q48" s="10"/>
    </row>
    <row r="49" spans="1:25" ht="15.75" x14ac:dyDescent="0.25">
      <c r="A49" s="108" t="s">
        <v>174</v>
      </c>
      <c r="B49" s="108"/>
      <c r="C49" s="11"/>
      <c r="D49" s="11"/>
      <c r="E49" s="39">
        <f t="shared" si="3"/>
        <v>0</v>
      </c>
      <c r="F49" s="11"/>
      <c r="G49" s="11"/>
      <c r="H49" s="39">
        <f t="shared" si="4"/>
        <v>0</v>
      </c>
      <c r="I49" s="11"/>
      <c r="J49" s="11"/>
      <c r="K49" s="39">
        <f t="shared" si="5"/>
        <v>0</v>
      </c>
      <c r="L49" s="10"/>
      <c r="M49" s="10"/>
      <c r="N49" s="10"/>
      <c r="O49" s="10"/>
      <c r="P49" s="10"/>
      <c r="Q49" s="10"/>
    </row>
    <row r="50" spans="1:25" ht="15.75" x14ac:dyDescent="0.25">
      <c r="A50" s="108" t="s">
        <v>165</v>
      </c>
      <c r="B50" s="108"/>
      <c r="C50" s="38">
        <f>+C51+C52+C53</f>
        <v>0</v>
      </c>
      <c r="D50" s="38">
        <f>+D51+D52+D53</f>
        <v>0</v>
      </c>
      <c r="E50" s="39">
        <f t="shared" si="3"/>
        <v>0</v>
      </c>
      <c r="F50" s="38">
        <f>+F51+F52+F53</f>
        <v>0</v>
      </c>
      <c r="G50" s="38">
        <f>+G51+G52+G53</f>
        <v>0</v>
      </c>
      <c r="H50" s="39">
        <f t="shared" si="4"/>
        <v>0</v>
      </c>
      <c r="I50" s="38">
        <f>+I51+I52+I53</f>
        <v>0</v>
      </c>
      <c r="J50" s="38">
        <f>+J51+J52+J53</f>
        <v>1.1540680300000004</v>
      </c>
      <c r="K50" s="39">
        <f t="shared" si="5"/>
        <v>1.1540680300000004</v>
      </c>
      <c r="L50" s="10"/>
      <c r="M50" s="10"/>
      <c r="N50" s="10"/>
      <c r="O50" s="10"/>
      <c r="P50" s="10"/>
      <c r="Q50" s="10"/>
    </row>
    <row r="51" spans="1:25" ht="31.5" x14ac:dyDescent="0.25">
      <c r="A51" s="35"/>
      <c r="B51" s="36" t="s">
        <v>171</v>
      </c>
      <c r="C51" s="9">
        <v>0</v>
      </c>
      <c r="D51" s="9">
        <v>0</v>
      </c>
      <c r="E51" s="39">
        <f t="shared" si="3"/>
        <v>0</v>
      </c>
      <c r="F51" s="9">
        <v>0</v>
      </c>
      <c r="G51" s="9">
        <v>0</v>
      </c>
      <c r="H51" s="39">
        <f t="shared" si="4"/>
        <v>0</v>
      </c>
      <c r="I51" s="9">
        <v>0</v>
      </c>
      <c r="J51" s="9">
        <v>0</v>
      </c>
      <c r="K51" s="39">
        <f t="shared" si="5"/>
        <v>0</v>
      </c>
      <c r="L51" s="10"/>
      <c r="M51" s="10"/>
      <c r="N51" s="10"/>
      <c r="O51" s="10"/>
      <c r="P51" s="10"/>
      <c r="Q51" s="10"/>
    </row>
    <row r="52" spans="1:25" ht="15.75" x14ac:dyDescent="0.25">
      <c r="A52" s="35"/>
      <c r="B52" s="84" t="s">
        <v>168</v>
      </c>
      <c r="C52" s="9">
        <v>0</v>
      </c>
      <c r="D52" s="9">
        <v>0</v>
      </c>
      <c r="E52" s="39">
        <f t="shared" si="3"/>
        <v>0</v>
      </c>
      <c r="F52" s="9">
        <v>0</v>
      </c>
      <c r="G52" s="9">
        <v>0</v>
      </c>
      <c r="H52" s="39">
        <f t="shared" si="4"/>
        <v>0</v>
      </c>
      <c r="I52" s="9">
        <v>0</v>
      </c>
      <c r="J52" s="9">
        <v>1.1540680300000004</v>
      </c>
      <c r="K52" s="39">
        <f t="shared" si="5"/>
        <v>1.1540680300000004</v>
      </c>
      <c r="L52" s="10"/>
      <c r="M52" s="10"/>
      <c r="N52" s="10"/>
      <c r="O52" s="10"/>
      <c r="P52" s="10"/>
      <c r="Q52" s="10"/>
    </row>
    <row r="53" spans="1:25" ht="15.75" x14ac:dyDescent="0.25">
      <c r="A53" s="35"/>
      <c r="B53" s="37" t="s">
        <v>169</v>
      </c>
      <c r="C53" s="9">
        <v>0</v>
      </c>
      <c r="D53" s="9">
        <v>0</v>
      </c>
      <c r="E53" s="39">
        <f t="shared" si="3"/>
        <v>0</v>
      </c>
      <c r="F53" s="9">
        <v>0</v>
      </c>
      <c r="G53" s="9">
        <v>0</v>
      </c>
      <c r="H53" s="39">
        <f t="shared" si="4"/>
        <v>0</v>
      </c>
      <c r="I53" s="9">
        <v>0</v>
      </c>
      <c r="J53" s="9">
        <v>0</v>
      </c>
      <c r="K53" s="39">
        <f t="shared" si="5"/>
        <v>0</v>
      </c>
      <c r="L53" s="10"/>
      <c r="M53" s="10"/>
      <c r="N53" s="10"/>
      <c r="O53" s="10"/>
      <c r="P53" s="10"/>
      <c r="Q53" s="10"/>
    </row>
    <row r="54" spans="1:25" ht="15.75" x14ac:dyDescent="0.25">
      <c r="A54" s="122" t="s">
        <v>176</v>
      </c>
      <c r="B54" s="122"/>
      <c r="C54" s="38">
        <f>+C33+C36+C40+C44+C45+C49+C50</f>
        <v>0</v>
      </c>
      <c r="D54" s="38">
        <f>+D33+D36+D40+D44+D45+D49+D50</f>
        <v>0</v>
      </c>
      <c r="E54" s="39">
        <f t="shared" si="3"/>
        <v>0</v>
      </c>
      <c r="F54" s="38">
        <f>+F33+F36+F40+F44+F45+F49+F50</f>
        <v>0</v>
      </c>
      <c r="G54" s="38">
        <f>+G33+G36+G40+G44+G45+G49+G50</f>
        <v>0</v>
      </c>
      <c r="H54" s="39">
        <f t="shared" si="4"/>
        <v>0</v>
      </c>
      <c r="I54" s="38">
        <f>+I33+I36+I40+I44+I45+I49+I50</f>
        <v>0</v>
      </c>
      <c r="J54" s="38">
        <f>+J33+J36+J40+J44+J45+J49+J50</f>
        <v>188.521940728</v>
      </c>
      <c r="K54" s="39">
        <f t="shared" si="5"/>
        <v>188.521940728</v>
      </c>
      <c r="L54" s="10"/>
      <c r="M54" s="10"/>
      <c r="N54" s="10"/>
      <c r="O54" s="10"/>
      <c r="P54" s="10"/>
      <c r="Q54" s="10"/>
    </row>
    <row r="55" spans="1:25" ht="15.75" x14ac:dyDescent="0.25">
      <c r="A55" s="108" t="s">
        <v>175</v>
      </c>
      <c r="B55" s="108"/>
      <c r="C55" s="12"/>
      <c r="D55" s="12"/>
      <c r="E55" s="39">
        <f t="shared" si="3"/>
        <v>0</v>
      </c>
      <c r="F55" s="12"/>
      <c r="G55" s="12"/>
      <c r="H55" s="39">
        <f t="shared" si="4"/>
        <v>0</v>
      </c>
      <c r="I55" s="12"/>
      <c r="J55" s="12"/>
      <c r="K55" s="39">
        <f t="shared" si="5"/>
        <v>0</v>
      </c>
      <c r="L55" s="10"/>
      <c r="M55" s="10"/>
      <c r="N55" s="10"/>
      <c r="O55" s="10"/>
      <c r="P55" s="10"/>
      <c r="Q55" s="10"/>
    </row>
    <row r="56" spans="1:25" ht="15.75" x14ac:dyDescent="0.25">
      <c r="C56" s="10"/>
      <c r="D56" s="10"/>
      <c r="E56" s="10"/>
      <c r="F56" s="10"/>
      <c r="G56" s="10"/>
      <c r="H56" s="10"/>
      <c r="I56" s="10"/>
      <c r="J56" s="10"/>
      <c r="K56" s="10"/>
      <c r="L56" s="10"/>
      <c r="M56" s="10"/>
      <c r="N56" s="10"/>
      <c r="O56" s="10"/>
      <c r="P56" s="10"/>
      <c r="Q56" s="10"/>
    </row>
    <row r="57" spans="1:25" ht="16.5" customHeight="1" x14ac:dyDescent="0.25">
      <c r="A57" s="136" t="s">
        <v>188</v>
      </c>
      <c r="B57" s="136"/>
      <c r="C57" s="136"/>
      <c r="D57" s="136"/>
      <c r="E57" s="136"/>
      <c r="F57" s="136"/>
      <c r="G57" s="136"/>
      <c r="H57" s="136"/>
      <c r="I57" s="136"/>
      <c r="J57" s="136"/>
      <c r="Q57" s="13"/>
      <c r="R57" s="14"/>
      <c r="S57" s="14"/>
      <c r="T57" s="14"/>
      <c r="U57" s="14"/>
      <c r="V57" s="14"/>
      <c r="W57" s="14"/>
      <c r="X57" s="14"/>
      <c r="Y57" s="14"/>
    </row>
    <row r="58" spans="1:25" ht="15.75" x14ac:dyDescent="0.25">
      <c r="A58" s="137" t="s">
        <v>15</v>
      </c>
      <c r="B58" s="137"/>
      <c r="C58" s="137"/>
      <c r="D58" s="137"/>
      <c r="E58" s="137"/>
      <c r="F58" s="137"/>
      <c r="G58" s="137"/>
      <c r="H58" s="137"/>
      <c r="I58" s="137"/>
      <c r="J58" s="137"/>
      <c r="Q58" s="13"/>
      <c r="R58" s="14"/>
      <c r="S58" s="14"/>
      <c r="T58" s="14"/>
      <c r="U58" s="14"/>
      <c r="V58" s="14"/>
      <c r="W58" s="14"/>
      <c r="X58" s="14"/>
      <c r="Y58" s="14"/>
    </row>
    <row r="59" spans="1:25" ht="15.75" x14ac:dyDescent="0.25">
      <c r="A59" s="138" t="s">
        <v>14</v>
      </c>
      <c r="B59" s="139"/>
      <c r="C59" s="140" t="s">
        <v>13</v>
      </c>
      <c r="D59" s="140"/>
      <c r="E59" s="140" t="s">
        <v>134</v>
      </c>
      <c r="F59" s="140"/>
      <c r="G59" s="141" t="s">
        <v>192</v>
      </c>
      <c r="H59" s="141"/>
      <c r="I59" s="140" t="s">
        <v>5</v>
      </c>
      <c r="J59" s="140"/>
      <c r="Q59" s="13"/>
      <c r="R59" s="14"/>
      <c r="S59" s="14"/>
      <c r="T59" s="14"/>
      <c r="U59" s="14"/>
      <c r="V59" s="14"/>
      <c r="W59" s="14"/>
      <c r="X59" s="14"/>
      <c r="Y59" s="14"/>
    </row>
    <row r="60" spans="1:25" ht="15.75" x14ac:dyDescent="0.25">
      <c r="A60" s="42" t="s">
        <v>3</v>
      </c>
      <c r="B60" s="42" t="s">
        <v>4</v>
      </c>
      <c r="C60" s="42" t="s">
        <v>3</v>
      </c>
      <c r="D60" s="42" t="s">
        <v>4</v>
      </c>
      <c r="E60" s="42" t="s">
        <v>3</v>
      </c>
      <c r="F60" s="42" t="s">
        <v>4</v>
      </c>
      <c r="G60" s="45" t="s">
        <v>3</v>
      </c>
      <c r="H60" s="45" t="s">
        <v>4</v>
      </c>
      <c r="I60" s="42" t="s">
        <v>3</v>
      </c>
      <c r="J60" s="42" t="s">
        <v>4</v>
      </c>
      <c r="Q60" s="13"/>
      <c r="R60" s="14"/>
      <c r="S60" s="14"/>
      <c r="T60" s="14"/>
      <c r="U60" s="14"/>
      <c r="V60" s="14"/>
      <c r="W60" s="14"/>
      <c r="X60" s="14"/>
      <c r="Y60" s="14"/>
    </row>
    <row r="61" spans="1:25" ht="15.75" x14ac:dyDescent="0.25">
      <c r="A61" s="15">
        <v>0</v>
      </c>
      <c r="B61" s="15">
        <v>48</v>
      </c>
      <c r="C61" s="15">
        <v>0</v>
      </c>
      <c r="D61" s="15">
        <v>13</v>
      </c>
      <c r="E61" s="15">
        <v>0</v>
      </c>
      <c r="F61" s="15">
        <v>725</v>
      </c>
      <c r="G61" s="16">
        <v>0</v>
      </c>
      <c r="H61" s="16">
        <v>0</v>
      </c>
      <c r="I61" s="40">
        <f>+A61+C61+E61+G61</f>
        <v>0</v>
      </c>
      <c r="J61" s="40">
        <f>+B61+D61+F61+H61</f>
        <v>786</v>
      </c>
      <c r="Q61" s="13"/>
      <c r="R61" s="14"/>
      <c r="S61" s="14"/>
      <c r="T61" s="14"/>
      <c r="U61" s="14"/>
      <c r="V61" s="14"/>
      <c r="W61" s="14"/>
      <c r="X61" s="14"/>
      <c r="Y61" s="14"/>
    </row>
    <row r="62" spans="1:25" ht="16.5" thickBot="1" x14ac:dyDescent="0.3">
      <c r="Q62" s="13"/>
      <c r="R62" s="14"/>
      <c r="S62" s="14"/>
      <c r="T62" s="14"/>
      <c r="U62" s="14"/>
      <c r="V62" s="14"/>
      <c r="W62" s="14"/>
      <c r="X62" s="14"/>
      <c r="Y62" s="14"/>
    </row>
    <row r="63" spans="1:25" ht="16.5" thickBot="1" x14ac:dyDescent="0.3">
      <c r="A63" s="126" t="s">
        <v>6</v>
      </c>
      <c r="B63" s="129" t="s">
        <v>7</v>
      </c>
      <c r="C63" s="130"/>
      <c r="D63" s="130"/>
      <c r="E63" s="130"/>
      <c r="F63" s="130"/>
      <c r="G63" s="130"/>
      <c r="H63" s="130"/>
      <c r="I63" s="131"/>
      <c r="Q63" s="13"/>
      <c r="R63" s="14"/>
      <c r="S63" s="14"/>
      <c r="T63" s="14"/>
      <c r="U63" s="14"/>
      <c r="V63" s="14"/>
      <c r="W63" s="14"/>
      <c r="X63" s="14"/>
      <c r="Y63" s="14"/>
    </row>
    <row r="64" spans="1:25" ht="15.75" x14ac:dyDescent="0.25">
      <c r="A64" s="127"/>
      <c r="B64" s="132" t="s">
        <v>8</v>
      </c>
      <c r="C64" s="133"/>
      <c r="D64" s="134" t="s">
        <v>9</v>
      </c>
      <c r="E64" s="135"/>
      <c r="F64" s="134" t="s">
        <v>83</v>
      </c>
      <c r="G64" s="135"/>
      <c r="H64" s="134" t="s">
        <v>5</v>
      </c>
      <c r="I64" s="135"/>
      <c r="Q64" s="13"/>
      <c r="R64" s="14"/>
      <c r="S64" s="14"/>
      <c r="T64" s="14"/>
      <c r="U64" s="14"/>
      <c r="V64" s="14"/>
      <c r="W64" s="14"/>
      <c r="X64" s="14"/>
      <c r="Y64" s="14"/>
    </row>
    <row r="65" spans="1:25" ht="16.5" thickBot="1" x14ac:dyDescent="0.3">
      <c r="A65" s="128"/>
      <c r="B65" s="88" t="s">
        <v>3</v>
      </c>
      <c r="C65" s="84" t="s">
        <v>4</v>
      </c>
      <c r="D65" s="84" t="s">
        <v>3</v>
      </c>
      <c r="E65" s="84" t="s">
        <v>4</v>
      </c>
      <c r="F65" s="84" t="s">
        <v>3</v>
      </c>
      <c r="G65" s="84" t="s">
        <v>4</v>
      </c>
      <c r="H65" s="42" t="s">
        <v>3</v>
      </c>
      <c r="I65" s="42" t="s">
        <v>4</v>
      </c>
      <c r="Q65" s="13"/>
      <c r="R65" s="14"/>
      <c r="S65" s="14"/>
      <c r="T65" s="14"/>
      <c r="U65" s="14"/>
      <c r="V65" s="14"/>
      <c r="W65" s="14"/>
      <c r="X65" s="14"/>
      <c r="Y65" s="14"/>
    </row>
    <row r="66" spans="1:25" ht="15.75" x14ac:dyDescent="0.25">
      <c r="A66" s="43" t="s">
        <v>10</v>
      </c>
      <c r="B66" s="15"/>
      <c r="C66" s="15"/>
      <c r="D66" s="15"/>
      <c r="E66" s="15"/>
      <c r="F66" s="15"/>
      <c r="G66" s="15"/>
      <c r="H66" s="41">
        <f t="shared" ref="H66:I68" si="6">+B66+D66+F66</f>
        <v>0</v>
      </c>
      <c r="I66" s="41">
        <f t="shared" si="6"/>
        <v>0</v>
      </c>
      <c r="Q66" s="13"/>
      <c r="R66" s="14"/>
      <c r="S66" s="14"/>
      <c r="T66" s="14"/>
      <c r="U66" s="14"/>
      <c r="V66" s="14"/>
      <c r="W66" s="14"/>
      <c r="X66" s="14"/>
      <c r="Y66" s="14"/>
    </row>
    <row r="67" spans="1:25" ht="15.75" x14ac:dyDescent="0.25">
      <c r="A67" s="44" t="s">
        <v>11</v>
      </c>
      <c r="B67" s="15"/>
      <c r="C67" s="15">
        <v>159</v>
      </c>
      <c r="D67" s="15"/>
      <c r="E67" s="15">
        <v>46</v>
      </c>
      <c r="F67" s="15"/>
      <c r="G67" s="15"/>
      <c r="H67" s="41">
        <f t="shared" si="6"/>
        <v>0</v>
      </c>
      <c r="I67" s="41">
        <f t="shared" si="6"/>
        <v>205</v>
      </c>
      <c r="Q67" s="13"/>
      <c r="R67" s="14"/>
      <c r="S67" s="14"/>
      <c r="T67" s="14"/>
      <c r="U67" s="14"/>
      <c r="V67" s="14"/>
      <c r="W67" s="14"/>
      <c r="X67" s="14"/>
      <c r="Y67" s="14"/>
    </row>
    <row r="68" spans="1:25" ht="15.75" x14ac:dyDescent="0.25">
      <c r="A68" s="44" t="s">
        <v>12</v>
      </c>
      <c r="B68" s="15"/>
      <c r="C68" s="15"/>
      <c r="D68" s="15"/>
      <c r="E68" s="15"/>
      <c r="F68" s="15"/>
      <c r="G68" s="15"/>
      <c r="H68" s="41">
        <f t="shared" si="6"/>
        <v>0</v>
      </c>
      <c r="I68" s="41">
        <f t="shared" si="6"/>
        <v>0</v>
      </c>
      <c r="Q68" s="13"/>
      <c r="R68" s="14"/>
      <c r="S68" s="14"/>
      <c r="T68" s="14"/>
      <c r="U68" s="14"/>
      <c r="V68" s="14"/>
      <c r="W68" s="14"/>
      <c r="X68" s="14"/>
      <c r="Y68" s="14"/>
    </row>
    <row r="69" spans="1:25" ht="15.75" x14ac:dyDescent="0.25">
      <c r="A69" s="13"/>
      <c r="B69" s="14"/>
      <c r="C69" s="14"/>
      <c r="D69" s="14"/>
      <c r="E69" s="14"/>
      <c r="F69" s="14"/>
      <c r="G69" s="14"/>
      <c r="H69" s="14"/>
      <c r="I69" s="14"/>
      <c r="Q69" s="13"/>
      <c r="R69" s="14"/>
      <c r="S69" s="14"/>
      <c r="T69" s="14"/>
      <c r="U69" s="14"/>
      <c r="V69" s="14"/>
      <c r="W69" s="14"/>
      <c r="X69" s="14"/>
      <c r="Y69" s="14"/>
    </row>
    <row r="70" spans="1:25" ht="16.5" customHeight="1" x14ac:dyDescent="0.25">
      <c r="A70" s="136" t="s">
        <v>189</v>
      </c>
      <c r="B70" s="136"/>
      <c r="C70" s="136"/>
      <c r="D70" s="136"/>
      <c r="E70" s="136"/>
      <c r="F70" s="136"/>
      <c r="G70" s="136"/>
      <c r="H70" s="136"/>
      <c r="I70" s="136"/>
      <c r="J70" s="136"/>
      <c r="Q70" s="13"/>
      <c r="R70" s="14"/>
      <c r="S70" s="14"/>
      <c r="T70" s="14"/>
      <c r="U70" s="14"/>
      <c r="V70" s="14"/>
      <c r="W70" s="14"/>
      <c r="X70" s="14"/>
      <c r="Y70" s="14"/>
    </row>
    <row r="71" spans="1:25" ht="15.75" x14ac:dyDescent="0.25">
      <c r="A71" s="137" t="s">
        <v>15</v>
      </c>
      <c r="B71" s="137"/>
      <c r="C71" s="137"/>
      <c r="D71" s="137"/>
      <c r="E71" s="137"/>
      <c r="F71" s="137"/>
      <c r="G71" s="137"/>
      <c r="H71" s="137"/>
      <c r="I71" s="137"/>
      <c r="J71" s="137"/>
      <c r="Q71" s="13"/>
      <c r="R71" s="14"/>
      <c r="S71" s="14"/>
      <c r="T71" s="14"/>
      <c r="U71" s="14"/>
      <c r="V71" s="14"/>
      <c r="W71" s="14"/>
      <c r="X71" s="14"/>
      <c r="Y71" s="14"/>
    </row>
    <row r="72" spans="1:25" ht="15.75" x14ac:dyDescent="0.25">
      <c r="A72" s="138" t="s">
        <v>14</v>
      </c>
      <c r="B72" s="139"/>
      <c r="C72" s="140" t="s">
        <v>13</v>
      </c>
      <c r="D72" s="140"/>
      <c r="E72" s="140" t="s">
        <v>134</v>
      </c>
      <c r="F72" s="140"/>
      <c r="G72" s="141" t="s">
        <v>192</v>
      </c>
      <c r="H72" s="141"/>
      <c r="I72" s="140" t="s">
        <v>5</v>
      </c>
      <c r="J72" s="140"/>
      <c r="Q72" s="13"/>
      <c r="R72" s="14"/>
      <c r="S72" s="14"/>
      <c r="T72" s="14"/>
      <c r="U72" s="14"/>
      <c r="V72" s="14"/>
      <c r="W72" s="14"/>
      <c r="X72" s="14"/>
      <c r="Y72" s="14"/>
    </row>
    <row r="73" spans="1:25" ht="15.75" x14ac:dyDescent="0.25">
      <c r="A73" s="42" t="s">
        <v>3</v>
      </c>
      <c r="B73" s="42" t="s">
        <v>4</v>
      </c>
      <c r="C73" s="42" t="s">
        <v>3</v>
      </c>
      <c r="D73" s="42" t="s">
        <v>4</v>
      </c>
      <c r="E73" s="42" t="s">
        <v>3</v>
      </c>
      <c r="F73" s="42" t="s">
        <v>4</v>
      </c>
      <c r="G73" s="45" t="s">
        <v>3</v>
      </c>
      <c r="H73" s="45" t="s">
        <v>4</v>
      </c>
      <c r="I73" s="42" t="s">
        <v>3</v>
      </c>
      <c r="J73" s="42" t="s">
        <v>4</v>
      </c>
      <c r="Q73" s="13"/>
      <c r="R73" s="14"/>
      <c r="S73" s="14"/>
      <c r="T73" s="14"/>
      <c r="U73" s="14"/>
      <c r="V73" s="14"/>
      <c r="W73" s="14"/>
      <c r="X73" s="14"/>
      <c r="Y73" s="14"/>
    </row>
    <row r="74" spans="1:25" ht="15.75" x14ac:dyDescent="0.25">
      <c r="A74" s="15"/>
      <c r="B74" s="15">
        <v>0</v>
      </c>
      <c r="C74" s="15"/>
      <c r="D74" s="15"/>
      <c r="E74" s="15"/>
      <c r="F74" s="15"/>
      <c r="G74" s="16"/>
      <c r="H74" s="16"/>
      <c r="I74" s="40">
        <f>+A74+C74+E74+G74</f>
        <v>0</v>
      </c>
      <c r="J74" s="40">
        <f>+B74+D74+F74+H74</f>
        <v>0</v>
      </c>
      <c r="Q74" s="13"/>
      <c r="R74" s="14"/>
      <c r="S74" s="14"/>
      <c r="T74" s="14"/>
      <c r="U74" s="14"/>
      <c r="V74" s="14"/>
      <c r="W74" s="14"/>
      <c r="X74" s="14"/>
      <c r="Y74" s="14"/>
    </row>
    <row r="75" spans="1:25" ht="16.5" thickBot="1" x14ac:dyDescent="0.3">
      <c r="Q75" s="13"/>
      <c r="R75" s="14"/>
      <c r="S75" s="14"/>
      <c r="T75" s="14"/>
      <c r="U75" s="14"/>
      <c r="V75" s="14"/>
      <c r="W75" s="14"/>
      <c r="X75" s="14"/>
      <c r="Y75" s="14"/>
    </row>
    <row r="76" spans="1:25" ht="16.5" thickBot="1" x14ac:dyDescent="0.3">
      <c r="A76" s="126" t="s">
        <v>6</v>
      </c>
      <c r="B76" s="129" t="s">
        <v>7</v>
      </c>
      <c r="C76" s="130"/>
      <c r="D76" s="130"/>
      <c r="E76" s="130"/>
      <c r="F76" s="130"/>
      <c r="G76" s="130"/>
      <c r="H76" s="130"/>
      <c r="I76" s="131"/>
      <c r="Q76" s="13"/>
      <c r="R76" s="14"/>
      <c r="S76" s="14"/>
      <c r="T76" s="14"/>
      <c r="U76" s="14"/>
      <c r="V76" s="14"/>
      <c r="W76" s="14"/>
      <c r="X76" s="14"/>
      <c r="Y76" s="14"/>
    </row>
    <row r="77" spans="1:25" ht="15.75" x14ac:dyDescent="0.25">
      <c r="A77" s="127"/>
      <c r="B77" s="132" t="s">
        <v>8</v>
      </c>
      <c r="C77" s="133"/>
      <c r="D77" s="134" t="s">
        <v>9</v>
      </c>
      <c r="E77" s="135"/>
      <c r="F77" s="134" t="s">
        <v>83</v>
      </c>
      <c r="G77" s="135"/>
      <c r="H77" s="134" t="s">
        <v>5</v>
      </c>
      <c r="I77" s="135"/>
      <c r="Q77" s="13"/>
      <c r="R77" s="14"/>
      <c r="S77" s="14"/>
      <c r="T77" s="14"/>
      <c r="U77" s="14"/>
      <c r="V77" s="14"/>
      <c r="W77" s="14"/>
      <c r="X77" s="14"/>
      <c r="Y77" s="14"/>
    </row>
    <row r="78" spans="1:25" ht="16.5" thickBot="1" x14ac:dyDescent="0.3">
      <c r="A78" s="128"/>
      <c r="B78" s="88" t="s">
        <v>3</v>
      </c>
      <c r="C78" s="84" t="s">
        <v>4</v>
      </c>
      <c r="D78" s="84" t="s">
        <v>3</v>
      </c>
      <c r="E78" s="84" t="s">
        <v>4</v>
      </c>
      <c r="F78" s="84" t="s">
        <v>3</v>
      </c>
      <c r="G78" s="84" t="s">
        <v>4</v>
      </c>
      <c r="H78" s="42" t="s">
        <v>3</v>
      </c>
      <c r="I78" s="42" t="s">
        <v>4</v>
      </c>
      <c r="Q78" s="13"/>
      <c r="R78" s="14"/>
      <c r="S78" s="14"/>
      <c r="T78" s="14"/>
      <c r="U78" s="14"/>
      <c r="V78" s="14"/>
      <c r="W78" s="14"/>
      <c r="X78" s="14"/>
      <c r="Y78" s="14"/>
    </row>
    <row r="79" spans="1:25" ht="15.75" x14ac:dyDescent="0.25">
      <c r="A79" s="43" t="s">
        <v>10</v>
      </c>
      <c r="B79" s="15"/>
      <c r="C79" s="15"/>
      <c r="D79" s="15"/>
      <c r="E79" s="15"/>
      <c r="F79" s="15"/>
      <c r="G79" s="15"/>
      <c r="H79" s="41">
        <f t="shared" ref="H79:I81" si="7">+B79+D79+F79</f>
        <v>0</v>
      </c>
      <c r="I79" s="41">
        <f t="shared" si="7"/>
        <v>0</v>
      </c>
      <c r="Q79" s="13"/>
      <c r="R79" s="14"/>
      <c r="S79" s="14"/>
      <c r="T79" s="14"/>
      <c r="U79" s="14"/>
      <c r="V79" s="14"/>
      <c r="W79" s="14"/>
      <c r="X79" s="14"/>
      <c r="Y79" s="14"/>
    </row>
    <row r="80" spans="1:25" ht="15.75" x14ac:dyDescent="0.25">
      <c r="A80" s="44" t="s">
        <v>11</v>
      </c>
      <c r="B80" s="15"/>
      <c r="C80" s="15">
        <v>0</v>
      </c>
      <c r="D80" s="15"/>
      <c r="E80" s="15"/>
      <c r="F80" s="15"/>
      <c r="G80" s="15"/>
      <c r="H80" s="41">
        <f t="shared" si="7"/>
        <v>0</v>
      </c>
      <c r="I80" s="41">
        <f t="shared" si="7"/>
        <v>0</v>
      </c>
      <c r="Q80" s="13"/>
      <c r="R80" s="14"/>
      <c r="S80" s="14"/>
      <c r="T80" s="14"/>
      <c r="U80" s="14"/>
      <c r="V80" s="14"/>
      <c r="W80" s="14"/>
      <c r="X80" s="14"/>
      <c r="Y80" s="14"/>
    </row>
    <row r="81" spans="1:25" ht="15.75" x14ac:dyDescent="0.25">
      <c r="A81" s="44" t="s">
        <v>12</v>
      </c>
      <c r="B81" s="15"/>
      <c r="C81" s="15"/>
      <c r="D81" s="15"/>
      <c r="E81" s="15"/>
      <c r="F81" s="15"/>
      <c r="G81" s="15"/>
      <c r="H81" s="41">
        <f t="shared" si="7"/>
        <v>0</v>
      </c>
      <c r="I81" s="41">
        <f t="shared" si="7"/>
        <v>0</v>
      </c>
      <c r="Q81" s="13"/>
      <c r="R81" s="14"/>
      <c r="S81" s="14"/>
      <c r="T81" s="14"/>
      <c r="U81" s="14"/>
      <c r="V81" s="14"/>
      <c r="W81" s="14"/>
      <c r="X81" s="14"/>
      <c r="Y81" s="14"/>
    </row>
    <row r="82" spans="1:25" ht="15.75" thickBot="1" x14ac:dyDescent="0.3"/>
    <row r="83" spans="1:25" ht="16.5" thickBot="1" x14ac:dyDescent="0.3">
      <c r="A83" s="153" t="s">
        <v>190</v>
      </c>
      <c r="B83" s="154"/>
      <c r="C83" s="154"/>
      <c r="D83" s="154"/>
      <c r="E83" s="154"/>
      <c r="F83" s="154"/>
      <c r="G83" s="154"/>
      <c r="H83" s="154"/>
      <c r="I83" s="154"/>
      <c r="J83" s="155"/>
      <c r="K83" s="33"/>
      <c r="L83" s="32"/>
      <c r="M83" s="32"/>
      <c r="N83" s="32"/>
      <c r="O83" s="32"/>
      <c r="P83" s="32"/>
      <c r="Q83" s="32"/>
      <c r="R83" s="32"/>
      <c r="S83" s="32"/>
      <c r="T83" s="32"/>
      <c r="U83" s="32"/>
    </row>
    <row r="84" spans="1:25" ht="18.75" customHeight="1" thickBot="1" x14ac:dyDescent="0.3">
      <c r="A84" s="156" t="s">
        <v>27</v>
      </c>
      <c r="B84" s="157"/>
      <c r="C84" s="157"/>
      <c r="D84" s="157"/>
      <c r="E84" s="157"/>
      <c r="F84" s="157"/>
      <c r="G84" s="157"/>
      <c r="H84" s="157"/>
      <c r="I84" s="157"/>
      <c r="J84" s="157"/>
      <c r="K84" s="157"/>
      <c r="L84" s="157"/>
      <c r="M84" s="157"/>
      <c r="N84" s="157"/>
      <c r="O84" s="157"/>
      <c r="P84" s="157"/>
      <c r="Q84" s="157"/>
      <c r="R84" s="157"/>
      <c r="S84" s="157"/>
      <c r="T84" s="157"/>
      <c r="U84" s="158"/>
    </row>
    <row r="85" spans="1:25" ht="48" thickBot="1" x14ac:dyDescent="0.3">
      <c r="A85" s="159" t="s">
        <v>26</v>
      </c>
      <c r="B85" s="160"/>
      <c r="C85" s="160"/>
      <c r="D85" s="160"/>
      <c r="E85" s="160"/>
      <c r="F85" s="160"/>
      <c r="G85" s="160"/>
      <c r="H85" s="160"/>
      <c r="I85" s="160"/>
      <c r="J85" s="160"/>
      <c r="K85" s="161"/>
      <c r="L85" s="159" t="s">
        <v>34</v>
      </c>
      <c r="M85" s="160"/>
      <c r="N85" s="160"/>
      <c r="O85" s="160"/>
      <c r="P85" s="160"/>
      <c r="Q85" s="160"/>
      <c r="R85" s="161"/>
      <c r="S85" s="46" t="s">
        <v>38</v>
      </c>
      <c r="T85" s="46" t="s">
        <v>35</v>
      </c>
      <c r="U85" s="142" t="s">
        <v>39</v>
      </c>
    </row>
    <row r="86" spans="1:25" ht="95.25" thickBot="1" x14ac:dyDescent="0.3">
      <c r="A86" s="47" t="s">
        <v>16</v>
      </c>
      <c r="B86" s="48" t="s">
        <v>23</v>
      </c>
      <c r="C86" s="48" t="s">
        <v>17</v>
      </c>
      <c r="D86" s="49" t="s">
        <v>22</v>
      </c>
      <c r="E86" s="48" t="s">
        <v>18</v>
      </c>
      <c r="F86" s="48" t="s">
        <v>24</v>
      </c>
      <c r="G86" s="48" t="s">
        <v>25</v>
      </c>
      <c r="H86" s="49" t="s">
        <v>19</v>
      </c>
      <c r="I86" s="49" t="s">
        <v>20</v>
      </c>
      <c r="J86" s="50" t="s">
        <v>21</v>
      </c>
      <c r="K86" s="50" t="s">
        <v>39</v>
      </c>
      <c r="L86" s="86" t="s">
        <v>28</v>
      </c>
      <c r="M86" s="51" t="s">
        <v>29</v>
      </c>
      <c r="N86" s="51" t="s">
        <v>30</v>
      </c>
      <c r="O86" s="51" t="s">
        <v>31</v>
      </c>
      <c r="P86" s="51" t="s">
        <v>32</v>
      </c>
      <c r="Q86" s="52" t="s">
        <v>33</v>
      </c>
      <c r="R86" s="50" t="s">
        <v>39</v>
      </c>
      <c r="S86" s="46" t="s">
        <v>36</v>
      </c>
      <c r="T86" s="53" t="s">
        <v>37</v>
      </c>
      <c r="U86" s="143"/>
    </row>
    <row r="87" spans="1:25" ht="15.75" x14ac:dyDescent="0.25">
      <c r="A87" s="9"/>
      <c r="B87" s="9"/>
      <c r="C87" s="9"/>
      <c r="D87" s="9"/>
      <c r="E87" s="9"/>
      <c r="F87" s="9"/>
      <c r="G87" s="9"/>
      <c r="H87" s="9"/>
      <c r="I87" s="9"/>
      <c r="J87" s="9"/>
      <c r="K87" s="38">
        <f>SUM(A87:J87)</f>
        <v>0</v>
      </c>
      <c r="L87" s="9">
        <v>0</v>
      </c>
      <c r="M87" s="9"/>
      <c r="N87" s="9"/>
      <c r="O87" s="9"/>
      <c r="P87" s="9"/>
      <c r="Q87" s="9"/>
      <c r="R87" s="38">
        <f>SUM(L87:Q87)</f>
        <v>0</v>
      </c>
      <c r="S87" s="9"/>
      <c r="T87" s="9"/>
      <c r="U87" s="38">
        <f>+K87+R87+S87+T87</f>
        <v>0</v>
      </c>
    </row>
    <row r="88" spans="1:25" ht="15.75" thickBot="1" x14ac:dyDescent="0.3"/>
    <row r="89" spans="1:25" ht="15" customHeight="1" thickBot="1" x14ac:dyDescent="0.3">
      <c r="A89" s="144" t="s">
        <v>40</v>
      </c>
      <c r="B89" s="145"/>
      <c r="C89" s="145"/>
      <c r="D89" s="145"/>
      <c r="E89" s="145"/>
      <c r="F89" s="145"/>
      <c r="G89" s="145"/>
      <c r="H89" s="146"/>
      <c r="I89" s="32"/>
      <c r="J89" s="162" t="s">
        <v>49</v>
      </c>
      <c r="K89" s="32"/>
      <c r="L89" s="156" t="s">
        <v>50</v>
      </c>
      <c r="M89" s="157"/>
      <c r="N89" s="157"/>
      <c r="O89" s="157"/>
      <c r="P89" s="157"/>
      <c r="Q89" s="157"/>
      <c r="R89" s="157"/>
      <c r="S89" s="157"/>
      <c r="T89" s="157"/>
      <c r="U89" s="157"/>
      <c r="V89" s="157"/>
      <c r="W89" s="157"/>
      <c r="X89" s="157"/>
      <c r="Y89" s="158"/>
    </row>
    <row r="90" spans="1:25" ht="39.75" customHeight="1" thickBot="1" x14ac:dyDescent="0.3">
      <c r="A90" s="147"/>
      <c r="B90" s="148"/>
      <c r="C90" s="148"/>
      <c r="D90" s="148"/>
      <c r="E90" s="148"/>
      <c r="F90" s="148"/>
      <c r="G90" s="148"/>
      <c r="H90" s="149"/>
      <c r="I90" s="32"/>
      <c r="J90" s="163"/>
      <c r="K90" s="32"/>
      <c r="L90" s="164" t="s">
        <v>51</v>
      </c>
      <c r="M90" s="165"/>
      <c r="N90" s="165"/>
      <c r="O90" s="165"/>
      <c r="P90" s="165"/>
      <c r="Q90" s="165"/>
      <c r="R90" s="165"/>
      <c r="S90" s="166"/>
      <c r="T90" s="164" t="s">
        <v>59</v>
      </c>
      <c r="U90" s="165"/>
      <c r="V90" s="165"/>
      <c r="W90" s="165"/>
      <c r="X90" s="166"/>
      <c r="Y90" s="142" t="s">
        <v>39</v>
      </c>
    </row>
    <row r="91" spans="1:25" ht="158.25" thickBot="1" x14ac:dyDescent="0.3">
      <c r="A91" s="47" t="s">
        <v>42</v>
      </c>
      <c r="B91" s="48" t="s">
        <v>43</v>
      </c>
      <c r="C91" s="49" t="s">
        <v>44</v>
      </c>
      <c r="D91" s="49" t="s">
        <v>45</v>
      </c>
      <c r="E91" s="49" t="s">
        <v>46</v>
      </c>
      <c r="F91" s="48" t="s">
        <v>41</v>
      </c>
      <c r="G91" s="49" t="s">
        <v>47</v>
      </c>
      <c r="H91" s="50" t="s">
        <v>39</v>
      </c>
      <c r="I91" s="32"/>
      <c r="J91" s="47" t="s">
        <v>48</v>
      </c>
      <c r="K91" s="32"/>
      <c r="L91" s="47" t="s">
        <v>52</v>
      </c>
      <c r="M91" s="48" t="s">
        <v>54</v>
      </c>
      <c r="N91" s="48" t="s">
        <v>53</v>
      </c>
      <c r="O91" s="49" t="s">
        <v>57</v>
      </c>
      <c r="P91" s="49" t="s">
        <v>58</v>
      </c>
      <c r="Q91" s="49" t="s">
        <v>56</v>
      </c>
      <c r="R91" s="49" t="s">
        <v>55</v>
      </c>
      <c r="S91" s="50" t="s">
        <v>39</v>
      </c>
      <c r="T91" s="47" t="s">
        <v>60</v>
      </c>
      <c r="U91" s="48" t="s">
        <v>61</v>
      </c>
      <c r="V91" s="49" t="s">
        <v>62</v>
      </c>
      <c r="W91" s="54" t="s">
        <v>63</v>
      </c>
      <c r="X91" s="50" t="s">
        <v>39</v>
      </c>
      <c r="Y91" s="143"/>
    </row>
    <row r="92" spans="1:25" ht="15.75" x14ac:dyDescent="0.25">
      <c r="A92" s="17"/>
      <c r="B92" s="17"/>
      <c r="C92" s="17"/>
      <c r="D92" s="17"/>
      <c r="E92" s="17"/>
      <c r="F92" s="17"/>
      <c r="G92" s="17"/>
      <c r="H92" s="57">
        <f>SUM(A92:G92)</f>
        <v>0</v>
      </c>
      <c r="J92" s="17">
        <v>0</v>
      </c>
      <c r="L92" s="17"/>
      <c r="M92" s="17"/>
      <c r="N92" s="17"/>
      <c r="O92" s="17"/>
      <c r="P92" s="17"/>
      <c r="Q92" s="17"/>
      <c r="R92" s="17"/>
      <c r="S92" s="57">
        <f>SUM(L92:R92)</f>
        <v>0</v>
      </c>
      <c r="T92" s="17"/>
      <c r="U92" s="17"/>
      <c r="V92" s="17"/>
      <c r="W92" s="17"/>
      <c r="X92" s="57">
        <f>SUM(T92:W92)</f>
        <v>0</v>
      </c>
      <c r="Y92" s="57">
        <f>+S92+X92</f>
        <v>0</v>
      </c>
    </row>
    <row r="93" spans="1:25" ht="15.75" thickBot="1" x14ac:dyDescent="0.3"/>
    <row r="94" spans="1:25" ht="15" customHeight="1" x14ac:dyDescent="0.25">
      <c r="A94" s="144" t="s">
        <v>64</v>
      </c>
      <c r="B94" s="145"/>
      <c r="C94" s="145"/>
      <c r="D94" s="145"/>
      <c r="E94" s="145"/>
      <c r="F94" s="145"/>
      <c r="G94" s="145"/>
      <c r="H94" s="146"/>
      <c r="I94" s="32"/>
      <c r="J94" s="144" t="s">
        <v>72</v>
      </c>
      <c r="K94" s="145"/>
      <c r="L94" s="145"/>
      <c r="M94" s="146"/>
      <c r="N94" s="32"/>
      <c r="O94" s="144" t="s">
        <v>76</v>
      </c>
      <c r="P94" s="145"/>
      <c r="Q94" s="146"/>
      <c r="R94" s="32"/>
      <c r="S94" s="144" t="s">
        <v>79</v>
      </c>
      <c r="T94" s="145"/>
      <c r="U94" s="145"/>
      <c r="V94" s="146"/>
      <c r="W94" s="32"/>
      <c r="X94" s="150" t="s">
        <v>5</v>
      </c>
    </row>
    <row r="95" spans="1:25" ht="15.75" customHeight="1" thickBot="1" x14ac:dyDescent="0.3">
      <c r="A95" s="147"/>
      <c r="B95" s="148"/>
      <c r="C95" s="148"/>
      <c r="D95" s="148"/>
      <c r="E95" s="148"/>
      <c r="F95" s="148"/>
      <c r="G95" s="148"/>
      <c r="H95" s="149"/>
      <c r="I95" s="32"/>
      <c r="J95" s="147"/>
      <c r="K95" s="148"/>
      <c r="L95" s="148"/>
      <c r="M95" s="149"/>
      <c r="N95" s="32"/>
      <c r="O95" s="147"/>
      <c r="P95" s="148"/>
      <c r="Q95" s="149"/>
      <c r="R95" s="32"/>
      <c r="S95" s="147"/>
      <c r="T95" s="148"/>
      <c r="U95" s="148"/>
      <c r="V95" s="149"/>
      <c r="W95" s="32"/>
      <c r="X95" s="151"/>
    </row>
    <row r="96" spans="1:25" ht="126.75" thickBot="1" x14ac:dyDescent="0.3">
      <c r="A96" s="55" t="s">
        <v>68</v>
      </c>
      <c r="B96" s="55" t="s">
        <v>65</v>
      </c>
      <c r="C96" s="36" t="s">
        <v>70</v>
      </c>
      <c r="D96" s="36" t="s">
        <v>66</v>
      </c>
      <c r="E96" s="36" t="s">
        <v>67</v>
      </c>
      <c r="F96" s="36" t="s">
        <v>69</v>
      </c>
      <c r="G96" s="36" t="s">
        <v>71</v>
      </c>
      <c r="H96" s="50" t="s">
        <v>39</v>
      </c>
      <c r="I96" s="32"/>
      <c r="J96" s="36" t="s">
        <v>73</v>
      </c>
      <c r="K96" s="36" t="s">
        <v>74</v>
      </c>
      <c r="L96" s="36" t="s">
        <v>75</v>
      </c>
      <c r="M96" s="50" t="s">
        <v>39</v>
      </c>
      <c r="N96" s="32"/>
      <c r="O96" s="36" t="s">
        <v>77</v>
      </c>
      <c r="P96" s="36" t="s">
        <v>78</v>
      </c>
      <c r="Q96" s="50" t="s">
        <v>39</v>
      </c>
      <c r="R96" s="32"/>
      <c r="S96" s="36" t="s">
        <v>80</v>
      </c>
      <c r="T96" s="36" t="s">
        <v>81</v>
      </c>
      <c r="U96" s="36" t="s">
        <v>82</v>
      </c>
      <c r="V96" s="50" t="s">
        <v>39</v>
      </c>
      <c r="W96" s="32"/>
      <c r="X96" s="152"/>
    </row>
    <row r="97" spans="1:27" ht="15.75" x14ac:dyDescent="0.25">
      <c r="A97" s="17"/>
      <c r="B97" s="17"/>
      <c r="C97" s="17"/>
      <c r="D97" s="17"/>
      <c r="E97" s="17"/>
      <c r="F97" s="17"/>
      <c r="G97" s="17"/>
      <c r="H97" s="57">
        <f>SUM(A97:G97)</f>
        <v>0</v>
      </c>
      <c r="J97" s="17"/>
      <c r="K97" s="17"/>
      <c r="L97" s="17"/>
      <c r="M97" s="57">
        <f>SUM(J97:L97)</f>
        <v>0</v>
      </c>
      <c r="O97" s="17"/>
      <c r="P97" s="17"/>
      <c r="Q97" s="57">
        <f>SUM(O97:P97)</f>
        <v>0</v>
      </c>
      <c r="S97" s="17">
        <v>0</v>
      </c>
      <c r="T97" s="17"/>
      <c r="U97" s="17"/>
      <c r="V97" s="17">
        <f>SUM(S97:U97)</f>
        <v>0</v>
      </c>
      <c r="X97" s="56">
        <f>+U87+H92+J92+Y92+H97+M97+Q97+V97</f>
        <v>0</v>
      </c>
    </row>
    <row r="98" spans="1:27" ht="16.5" thickBot="1" x14ac:dyDescent="0.3">
      <c r="A98" s="18"/>
      <c r="B98" s="18"/>
      <c r="C98" s="18"/>
      <c r="D98" s="18"/>
      <c r="E98" s="18"/>
      <c r="F98" s="18"/>
      <c r="G98" s="18"/>
      <c r="H98" s="18"/>
      <c r="J98" s="18"/>
      <c r="K98" s="18"/>
      <c r="L98" s="18"/>
      <c r="M98" s="18"/>
      <c r="O98" s="18"/>
      <c r="P98" s="18"/>
      <c r="Q98" s="18"/>
      <c r="S98" s="18"/>
      <c r="T98" s="18"/>
      <c r="U98" s="18"/>
      <c r="V98" s="18"/>
    </row>
    <row r="99" spans="1:27" ht="16.5" thickBot="1" x14ac:dyDescent="0.3">
      <c r="A99" s="153" t="s">
        <v>191</v>
      </c>
      <c r="B99" s="154"/>
      <c r="C99" s="154"/>
      <c r="D99" s="154"/>
      <c r="E99" s="154"/>
      <c r="F99" s="154"/>
      <c r="G99" s="154"/>
      <c r="H99" s="154"/>
      <c r="I99" s="154"/>
      <c r="J99" s="155"/>
      <c r="K99" s="33"/>
      <c r="L99" s="32"/>
      <c r="M99" s="32"/>
      <c r="N99" s="32"/>
      <c r="O99" s="32"/>
      <c r="P99" s="32"/>
      <c r="Q99" s="32"/>
      <c r="R99" s="32"/>
      <c r="S99" s="32"/>
      <c r="T99" s="32"/>
      <c r="U99" s="32"/>
    </row>
    <row r="100" spans="1:27" ht="27" customHeight="1" thickBot="1" x14ac:dyDescent="0.3">
      <c r="A100" s="156" t="s">
        <v>27</v>
      </c>
      <c r="B100" s="157"/>
      <c r="C100" s="157"/>
      <c r="D100" s="157"/>
      <c r="E100" s="157"/>
      <c r="F100" s="157"/>
      <c r="G100" s="157"/>
      <c r="H100" s="157"/>
      <c r="I100" s="157"/>
      <c r="J100" s="157"/>
      <c r="K100" s="157"/>
      <c r="L100" s="157"/>
      <c r="M100" s="157"/>
      <c r="N100" s="157"/>
      <c r="O100" s="157"/>
      <c r="P100" s="157"/>
      <c r="Q100" s="157"/>
      <c r="R100" s="157"/>
      <c r="S100" s="157"/>
      <c r="T100" s="157"/>
      <c r="U100" s="158"/>
      <c r="Z100" s="18"/>
    </row>
    <row r="101" spans="1:27" ht="48" thickBot="1" x14ac:dyDescent="0.3">
      <c r="A101" s="159" t="s">
        <v>26</v>
      </c>
      <c r="B101" s="160"/>
      <c r="C101" s="160"/>
      <c r="D101" s="160"/>
      <c r="E101" s="160"/>
      <c r="F101" s="160"/>
      <c r="G101" s="160"/>
      <c r="H101" s="160"/>
      <c r="I101" s="160"/>
      <c r="J101" s="160"/>
      <c r="K101" s="161"/>
      <c r="L101" s="159" t="s">
        <v>34</v>
      </c>
      <c r="M101" s="160"/>
      <c r="N101" s="160"/>
      <c r="O101" s="160"/>
      <c r="P101" s="160"/>
      <c r="Q101" s="160"/>
      <c r="R101" s="161"/>
      <c r="S101" s="46" t="s">
        <v>38</v>
      </c>
      <c r="T101" s="46" t="s">
        <v>35</v>
      </c>
      <c r="U101" s="142" t="s">
        <v>39</v>
      </c>
      <c r="Z101" s="18"/>
      <c r="AA101" s="18"/>
    </row>
    <row r="102" spans="1:27" ht="95.25" thickBot="1" x14ac:dyDescent="0.3">
      <c r="A102" s="47" t="s">
        <v>16</v>
      </c>
      <c r="B102" s="48" t="s">
        <v>23</v>
      </c>
      <c r="C102" s="48" t="s">
        <v>17</v>
      </c>
      <c r="D102" s="49" t="s">
        <v>22</v>
      </c>
      <c r="E102" s="48" t="s">
        <v>18</v>
      </c>
      <c r="F102" s="48" t="s">
        <v>24</v>
      </c>
      <c r="G102" s="48" t="s">
        <v>25</v>
      </c>
      <c r="H102" s="49" t="s">
        <v>19</v>
      </c>
      <c r="I102" s="49" t="s">
        <v>20</v>
      </c>
      <c r="J102" s="50" t="s">
        <v>21</v>
      </c>
      <c r="K102" s="50" t="s">
        <v>39</v>
      </c>
      <c r="L102" s="86" t="s">
        <v>28</v>
      </c>
      <c r="M102" s="51" t="s">
        <v>29</v>
      </c>
      <c r="N102" s="51" t="s">
        <v>30</v>
      </c>
      <c r="O102" s="51" t="s">
        <v>31</v>
      </c>
      <c r="P102" s="51" t="s">
        <v>32</v>
      </c>
      <c r="Q102" s="52" t="s">
        <v>33</v>
      </c>
      <c r="R102" s="50" t="s">
        <v>39</v>
      </c>
      <c r="S102" s="46" t="s">
        <v>36</v>
      </c>
      <c r="T102" s="53" t="s">
        <v>37</v>
      </c>
      <c r="U102" s="143"/>
      <c r="Z102" s="18"/>
      <c r="AA102" s="18"/>
    </row>
    <row r="103" spans="1:27" ht="15.75" x14ac:dyDescent="0.25">
      <c r="A103" s="19"/>
      <c r="B103" s="19"/>
      <c r="C103" s="19"/>
      <c r="D103" s="19"/>
      <c r="E103" s="19"/>
      <c r="F103" s="19"/>
      <c r="G103" s="19"/>
      <c r="H103" s="19"/>
      <c r="I103" s="19"/>
      <c r="J103" s="19"/>
      <c r="K103" s="58">
        <f>SUM(A103:J103)</f>
        <v>0</v>
      </c>
      <c r="L103" s="19">
        <v>0</v>
      </c>
      <c r="M103" s="19"/>
      <c r="N103" s="19"/>
      <c r="O103" s="19"/>
      <c r="P103" s="19"/>
      <c r="Q103" s="19"/>
      <c r="R103" s="58">
        <f>SUM(L103:Q103)</f>
        <v>0</v>
      </c>
      <c r="S103" s="19"/>
      <c r="T103" s="19"/>
      <c r="U103" s="58">
        <f>+K103+R103+S103+T103</f>
        <v>0</v>
      </c>
    </row>
    <row r="104" spans="1:27" ht="15.75" thickBot="1" x14ac:dyDescent="0.3"/>
    <row r="105" spans="1:27" ht="16.5" customHeight="1" thickBot="1" x14ac:dyDescent="0.3">
      <c r="A105" s="144" t="s">
        <v>40</v>
      </c>
      <c r="B105" s="145"/>
      <c r="C105" s="145"/>
      <c r="D105" s="145"/>
      <c r="E105" s="145"/>
      <c r="F105" s="145"/>
      <c r="G105" s="145"/>
      <c r="H105" s="146"/>
      <c r="I105" s="32"/>
      <c r="J105" s="162" t="s">
        <v>49</v>
      </c>
      <c r="K105" s="32"/>
      <c r="L105" s="156" t="s">
        <v>50</v>
      </c>
      <c r="M105" s="157"/>
      <c r="N105" s="157"/>
      <c r="O105" s="157"/>
      <c r="P105" s="157"/>
      <c r="Q105" s="157"/>
      <c r="R105" s="157"/>
      <c r="S105" s="157"/>
      <c r="T105" s="157"/>
      <c r="U105" s="157"/>
      <c r="V105" s="157"/>
      <c r="W105" s="157"/>
      <c r="X105" s="157"/>
      <c r="Y105" s="158"/>
    </row>
    <row r="106" spans="1:27" ht="16.5" thickBot="1" x14ac:dyDescent="0.3">
      <c r="A106" s="147"/>
      <c r="B106" s="148"/>
      <c r="C106" s="148"/>
      <c r="D106" s="148"/>
      <c r="E106" s="148"/>
      <c r="F106" s="148"/>
      <c r="G106" s="148"/>
      <c r="H106" s="149"/>
      <c r="I106" s="32"/>
      <c r="J106" s="163"/>
      <c r="K106" s="32"/>
      <c r="L106" s="164" t="s">
        <v>51</v>
      </c>
      <c r="M106" s="165"/>
      <c r="N106" s="165"/>
      <c r="O106" s="165"/>
      <c r="P106" s="165"/>
      <c r="Q106" s="165"/>
      <c r="R106" s="165"/>
      <c r="S106" s="166"/>
      <c r="T106" s="164" t="s">
        <v>59</v>
      </c>
      <c r="U106" s="165"/>
      <c r="V106" s="165"/>
      <c r="W106" s="165"/>
      <c r="X106" s="166"/>
      <c r="Y106" s="142" t="s">
        <v>39</v>
      </c>
    </row>
    <row r="107" spans="1:27" ht="158.25" thickBot="1" x14ac:dyDescent="0.3">
      <c r="A107" s="47" t="s">
        <v>42</v>
      </c>
      <c r="B107" s="48" t="s">
        <v>43</v>
      </c>
      <c r="C107" s="49" t="s">
        <v>44</v>
      </c>
      <c r="D107" s="49" t="s">
        <v>45</v>
      </c>
      <c r="E107" s="49" t="s">
        <v>46</v>
      </c>
      <c r="F107" s="48" t="s">
        <v>41</v>
      </c>
      <c r="G107" s="49" t="s">
        <v>47</v>
      </c>
      <c r="H107" s="50" t="s">
        <v>39</v>
      </c>
      <c r="I107" s="32"/>
      <c r="J107" s="47" t="s">
        <v>48</v>
      </c>
      <c r="K107" s="32"/>
      <c r="L107" s="47" t="s">
        <v>52</v>
      </c>
      <c r="M107" s="48" t="s">
        <v>54</v>
      </c>
      <c r="N107" s="48" t="s">
        <v>53</v>
      </c>
      <c r="O107" s="49" t="s">
        <v>57</v>
      </c>
      <c r="P107" s="49" t="s">
        <v>58</v>
      </c>
      <c r="Q107" s="49" t="s">
        <v>56</v>
      </c>
      <c r="R107" s="49" t="s">
        <v>55</v>
      </c>
      <c r="S107" s="50" t="s">
        <v>39</v>
      </c>
      <c r="T107" s="47" t="s">
        <v>60</v>
      </c>
      <c r="U107" s="48" t="s">
        <v>61</v>
      </c>
      <c r="V107" s="49" t="s">
        <v>62</v>
      </c>
      <c r="W107" s="54" t="s">
        <v>63</v>
      </c>
      <c r="X107" s="50" t="s">
        <v>39</v>
      </c>
      <c r="Y107" s="143"/>
    </row>
    <row r="108" spans="1:27" ht="15.75" x14ac:dyDescent="0.25">
      <c r="A108" s="20"/>
      <c r="B108" s="20"/>
      <c r="C108" s="20"/>
      <c r="D108" s="20"/>
      <c r="E108" s="20"/>
      <c r="F108" s="20"/>
      <c r="G108" s="20"/>
      <c r="H108" s="59">
        <f>SUM(A108:G108)</f>
        <v>0</v>
      </c>
      <c r="J108" s="20"/>
      <c r="L108" s="20"/>
      <c r="M108" s="20"/>
      <c r="N108" s="20"/>
      <c r="O108" s="20"/>
      <c r="P108" s="20"/>
      <c r="Q108" s="20"/>
      <c r="R108" s="20"/>
      <c r="S108" s="59">
        <f>SUM(L108:R108)</f>
        <v>0</v>
      </c>
      <c r="T108" s="20"/>
      <c r="U108" s="20"/>
      <c r="V108" s="20"/>
      <c r="W108" s="20"/>
      <c r="X108" s="59">
        <f>SUM(T108:W108)</f>
        <v>0</v>
      </c>
      <c r="Y108" s="59">
        <f>+S108+X108</f>
        <v>0</v>
      </c>
    </row>
    <row r="109" spans="1:27" ht="39" customHeight="1" thickBot="1" x14ac:dyDescent="0.3"/>
    <row r="110" spans="1:27" ht="15" customHeight="1" x14ac:dyDescent="0.25">
      <c r="A110" s="144" t="s">
        <v>64</v>
      </c>
      <c r="B110" s="145"/>
      <c r="C110" s="145"/>
      <c r="D110" s="145"/>
      <c r="E110" s="145"/>
      <c r="F110" s="145"/>
      <c r="G110" s="145"/>
      <c r="H110" s="146"/>
      <c r="I110" s="32"/>
      <c r="J110" s="144" t="s">
        <v>72</v>
      </c>
      <c r="K110" s="145"/>
      <c r="L110" s="145"/>
      <c r="M110" s="146"/>
      <c r="N110" s="32"/>
      <c r="O110" s="144" t="s">
        <v>76</v>
      </c>
      <c r="P110" s="145"/>
      <c r="Q110" s="146"/>
      <c r="R110" s="32"/>
      <c r="S110" s="144" t="s">
        <v>79</v>
      </c>
      <c r="T110" s="145"/>
      <c r="U110" s="145"/>
      <c r="V110" s="146"/>
      <c r="W110" s="32"/>
      <c r="X110" s="150" t="s">
        <v>5</v>
      </c>
    </row>
    <row r="111" spans="1:27" ht="15.75" customHeight="1" thickBot="1" x14ac:dyDescent="0.3">
      <c r="A111" s="147"/>
      <c r="B111" s="148"/>
      <c r="C111" s="148"/>
      <c r="D111" s="148"/>
      <c r="E111" s="148"/>
      <c r="F111" s="148"/>
      <c r="G111" s="148"/>
      <c r="H111" s="149"/>
      <c r="I111" s="32"/>
      <c r="J111" s="147"/>
      <c r="K111" s="148"/>
      <c r="L111" s="148"/>
      <c r="M111" s="149"/>
      <c r="N111" s="32"/>
      <c r="O111" s="147"/>
      <c r="P111" s="148"/>
      <c r="Q111" s="149"/>
      <c r="R111" s="32"/>
      <c r="S111" s="147"/>
      <c r="T111" s="148"/>
      <c r="U111" s="148"/>
      <c r="V111" s="149"/>
      <c r="W111" s="32"/>
      <c r="X111" s="151"/>
    </row>
    <row r="112" spans="1:27" ht="126.75" thickBot="1" x14ac:dyDescent="0.3">
      <c r="A112" s="55" t="s">
        <v>68</v>
      </c>
      <c r="B112" s="55" t="s">
        <v>65</v>
      </c>
      <c r="C112" s="36" t="s">
        <v>70</v>
      </c>
      <c r="D112" s="36" t="s">
        <v>66</v>
      </c>
      <c r="E112" s="36" t="s">
        <v>67</v>
      </c>
      <c r="F112" s="36" t="s">
        <v>69</v>
      </c>
      <c r="G112" s="36" t="s">
        <v>71</v>
      </c>
      <c r="H112" s="50" t="s">
        <v>39</v>
      </c>
      <c r="I112" s="32"/>
      <c r="J112" s="36" t="s">
        <v>73</v>
      </c>
      <c r="K112" s="36" t="s">
        <v>74</v>
      </c>
      <c r="L112" s="36" t="s">
        <v>75</v>
      </c>
      <c r="M112" s="50" t="s">
        <v>39</v>
      </c>
      <c r="N112" s="32"/>
      <c r="O112" s="36" t="s">
        <v>77</v>
      </c>
      <c r="P112" s="36" t="s">
        <v>78</v>
      </c>
      <c r="Q112" s="50" t="s">
        <v>39</v>
      </c>
      <c r="R112" s="32"/>
      <c r="S112" s="36" t="s">
        <v>80</v>
      </c>
      <c r="T112" s="36" t="s">
        <v>81</v>
      </c>
      <c r="U112" s="36" t="s">
        <v>82</v>
      </c>
      <c r="V112" s="50" t="s">
        <v>39</v>
      </c>
      <c r="W112" s="32"/>
      <c r="X112" s="152"/>
    </row>
    <row r="113" spans="1:25" ht="15.75" x14ac:dyDescent="0.25">
      <c r="A113" s="20"/>
      <c r="B113" s="20"/>
      <c r="C113" s="20"/>
      <c r="D113" s="20"/>
      <c r="E113" s="20"/>
      <c r="F113" s="20"/>
      <c r="G113" s="20"/>
      <c r="H113" s="59">
        <f>SUM(A113:G113)</f>
        <v>0</v>
      </c>
      <c r="J113" s="20"/>
      <c r="K113" s="20"/>
      <c r="L113" s="20"/>
      <c r="M113" s="59">
        <f>SUM(J113:L113)</f>
        <v>0</v>
      </c>
      <c r="O113" s="20"/>
      <c r="P113" s="20"/>
      <c r="Q113" s="59">
        <f>SUM(O113:P113)</f>
        <v>0</v>
      </c>
      <c r="S113" s="20">
        <v>0</v>
      </c>
      <c r="T113" s="20"/>
      <c r="U113" s="20"/>
      <c r="V113" s="59">
        <f>SUM(S113:U113)</f>
        <v>0</v>
      </c>
      <c r="X113" s="60">
        <f>+U103+H108+J108+Y108+H113+M113+Q113+V113</f>
        <v>0</v>
      </c>
    </row>
    <row r="114" spans="1:25" ht="15.75" x14ac:dyDescent="0.25">
      <c r="A114" s="18"/>
      <c r="B114" s="18"/>
      <c r="C114" s="18"/>
      <c r="D114" s="18"/>
      <c r="E114" s="18"/>
      <c r="F114" s="18"/>
      <c r="G114" s="18"/>
      <c r="H114" s="18"/>
      <c r="J114" s="18"/>
      <c r="K114" s="18"/>
      <c r="L114" s="18"/>
      <c r="M114" s="18"/>
      <c r="O114" s="18"/>
      <c r="P114" s="18"/>
      <c r="Q114" s="18"/>
      <c r="S114" s="18"/>
      <c r="T114" s="18"/>
      <c r="U114" s="18"/>
      <c r="V114" s="18"/>
    </row>
    <row r="115" spans="1:25" ht="18" x14ac:dyDescent="0.25">
      <c r="A115" s="167" t="s">
        <v>157</v>
      </c>
      <c r="B115" s="168"/>
      <c r="C115" s="168"/>
      <c r="D115" s="168"/>
      <c r="E115" s="168"/>
      <c r="F115" s="168"/>
      <c r="G115" s="168"/>
      <c r="J115" s="18"/>
      <c r="K115" s="18"/>
      <c r="L115" s="18"/>
      <c r="N115" s="18"/>
      <c r="O115" s="18"/>
      <c r="P115" s="18"/>
      <c r="Q115" s="18"/>
      <c r="S115" s="18"/>
      <c r="T115" s="18"/>
      <c r="U115" s="18"/>
      <c r="W115" s="18"/>
      <c r="X115" s="18"/>
      <c r="Y115" s="18"/>
    </row>
    <row r="116" spans="1:25" ht="15.75" x14ac:dyDescent="0.25">
      <c r="A116" s="32"/>
      <c r="B116" s="83" t="s">
        <v>119</v>
      </c>
      <c r="C116" s="83" t="s">
        <v>120</v>
      </c>
      <c r="D116" s="83" t="s">
        <v>121</v>
      </c>
      <c r="E116" s="83" t="s">
        <v>122</v>
      </c>
      <c r="F116" s="80" t="s">
        <v>192</v>
      </c>
      <c r="G116" s="83" t="s">
        <v>5</v>
      </c>
      <c r="K116" s="18"/>
      <c r="L116" s="18"/>
      <c r="M116" s="18"/>
      <c r="O116" s="18"/>
      <c r="P116" s="18"/>
      <c r="Q116" s="18"/>
      <c r="R116" s="18"/>
      <c r="T116" s="18"/>
      <c r="U116" s="18"/>
      <c r="V116" s="18"/>
      <c r="X116" s="18"/>
      <c r="Y116" s="18"/>
    </row>
    <row r="117" spans="1:25" ht="31.5" x14ac:dyDescent="0.25">
      <c r="A117" s="55" t="s">
        <v>103</v>
      </c>
      <c r="B117" s="15"/>
      <c r="C117" s="15"/>
      <c r="D117" s="15"/>
      <c r="E117" s="15"/>
      <c r="F117" s="19"/>
      <c r="G117" s="58">
        <f>+B117+C117+D117+E117+F117</f>
        <v>0</v>
      </c>
      <c r="K117" s="18"/>
      <c r="L117" s="18"/>
      <c r="M117" s="18"/>
      <c r="O117" s="18"/>
      <c r="P117" s="18"/>
      <c r="Q117" s="18"/>
      <c r="R117" s="18"/>
      <c r="T117" s="18"/>
      <c r="U117" s="18"/>
      <c r="V117" s="18"/>
      <c r="X117" s="18"/>
      <c r="Y117" s="18"/>
    </row>
    <row r="118" spans="1:25" ht="31.5" x14ac:dyDescent="0.25">
      <c r="A118" s="55" t="s">
        <v>136</v>
      </c>
      <c r="B118" s="15"/>
      <c r="C118" s="15"/>
      <c r="D118" s="15"/>
      <c r="E118" s="15"/>
      <c r="F118" s="19"/>
      <c r="G118" s="58">
        <f>+B118+C118+D118+E118+F118</f>
        <v>0</v>
      </c>
      <c r="H118" s="18"/>
      <c r="J118" s="18"/>
      <c r="K118" s="18"/>
      <c r="L118" s="18"/>
      <c r="M118" s="18"/>
      <c r="O118" s="18"/>
      <c r="P118" s="18"/>
      <c r="Q118" s="18"/>
      <c r="S118" s="18"/>
      <c r="T118" s="18"/>
      <c r="U118" s="18"/>
      <c r="V118" s="18"/>
    </row>
    <row r="119" spans="1:25" ht="15.75" x14ac:dyDescent="0.25">
      <c r="A119" s="55" t="s">
        <v>84</v>
      </c>
      <c r="B119" s="15"/>
      <c r="C119" s="15"/>
      <c r="D119" s="15"/>
      <c r="E119" s="15"/>
      <c r="F119" s="19"/>
      <c r="G119" s="58">
        <f>+B119+C119+D119+E119+F119</f>
        <v>0</v>
      </c>
      <c r="H119" s="18"/>
      <c r="J119" s="18"/>
      <c r="K119" s="18"/>
      <c r="L119" s="18"/>
      <c r="M119" s="18"/>
      <c r="O119" s="18"/>
      <c r="P119" s="18"/>
      <c r="Q119" s="18"/>
      <c r="S119" s="18"/>
      <c r="T119" s="18"/>
      <c r="U119" s="18"/>
      <c r="V119" s="18"/>
    </row>
    <row r="120" spans="1:25" ht="15.75" x14ac:dyDescent="0.25">
      <c r="A120" s="61" t="s">
        <v>135</v>
      </c>
      <c r="B120" s="62"/>
      <c r="C120" s="62"/>
      <c r="D120" s="62"/>
      <c r="E120" s="62"/>
      <c r="F120" s="62"/>
      <c r="G120" s="62"/>
      <c r="H120" s="62"/>
      <c r="I120" s="32"/>
      <c r="J120" s="18"/>
      <c r="K120" s="18"/>
      <c r="L120" s="18"/>
      <c r="M120" s="18"/>
      <c r="O120" s="18"/>
      <c r="P120" s="18"/>
      <c r="Q120" s="18"/>
      <c r="S120" s="18"/>
      <c r="T120" s="18"/>
      <c r="U120" s="18"/>
      <c r="V120" s="18"/>
    </row>
    <row r="121" spans="1:25" ht="36.75" customHeight="1" thickBot="1" x14ac:dyDescent="0.3">
      <c r="A121" s="61" t="s">
        <v>195</v>
      </c>
      <c r="B121" s="32"/>
      <c r="C121" s="32"/>
      <c r="D121" s="32"/>
      <c r="E121" s="32"/>
      <c r="F121" s="32"/>
      <c r="G121" s="32"/>
      <c r="H121" s="32"/>
      <c r="I121" s="32"/>
    </row>
    <row r="122" spans="1:25" ht="18.75" thickBot="1" x14ac:dyDescent="0.3">
      <c r="A122" s="169" t="s">
        <v>158</v>
      </c>
      <c r="B122" s="170"/>
      <c r="C122" s="170"/>
      <c r="D122" s="170"/>
      <c r="E122" s="170"/>
      <c r="F122" s="170"/>
      <c r="G122" s="171"/>
    </row>
    <row r="123" spans="1:25" x14ac:dyDescent="0.25">
      <c r="A123" s="32"/>
      <c r="B123" s="32"/>
      <c r="C123" s="32"/>
      <c r="D123" s="32"/>
      <c r="E123" s="32"/>
      <c r="F123" s="32"/>
      <c r="G123" s="32"/>
    </row>
    <row r="124" spans="1:25" ht="33.75" customHeight="1" x14ac:dyDescent="0.25">
      <c r="A124" s="32"/>
      <c r="B124" s="172" t="s">
        <v>90</v>
      </c>
      <c r="C124" s="173"/>
      <c r="D124" s="173"/>
      <c r="E124" s="174"/>
      <c r="F124" s="175" t="s">
        <v>94</v>
      </c>
      <c r="G124" s="175"/>
      <c r="H124" s="175"/>
      <c r="I124" s="175"/>
      <c r="J124" s="176" t="s">
        <v>95</v>
      </c>
      <c r="K124" s="176"/>
      <c r="L124" s="176"/>
      <c r="M124" s="176"/>
    </row>
    <row r="125" spans="1:25" ht="15.75" x14ac:dyDescent="0.25">
      <c r="A125" s="32"/>
      <c r="B125" s="36" t="s">
        <v>92</v>
      </c>
      <c r="C125" s="36" t="s">
        <v>93</v>
      </c>
      <c r="D125" s="36" t="s">
        <v>91</v>
      </c>
      <c r="E125" s="36" t="s">
        <v>5</v>
      </c>
      <c r="F125" s="36" t="s">
        <v>92</v>
      </c>
      <c r="G125" s="36" t="s">
        <v>93</v>
      </c>
      <c r="H125" s="36" t="s">
        <v>91</v>
      </c>
      <c r="I125" s="36" t="s">
        <v>5</v>
      </c>
      <c r="J125" s="36" t="s">
        <v>92</v>
      </c>
      <c r="K125" s="36" t="s">
        <v>93</v>
      </c>
      <c r="L125" s="36" t="s">
        <v>91</v>
      </c>
      <c r="M125" s="36" t="s">
        <v>5</v>
      </c>
    </row>
    <row r="126" spans="1:25" ht="15.75" customHeight="1" x14ac:dyDescent="0.25">
      <c r="A126" s="55" t="s">
        <v>85</v>
      </c>
      <c r="B126" s="19">
        <v>0</v>
      </c>
      <c r="C126" s="19"/>
      <c r="D126" s="19"/>
      <c r="E126" s="58">
        <f>+B126+C126+D126</f>
        <v>0</v>
      </c>
      <c r="F126" s="19">
        <v>0</v>
      </c>
      <c r="G126" s="19"/>
      <c r="H126" s="19"/>
      <c r="I126" s="58">
        <f>+F126+G126+H126</f>
        <v>0</v>
      </c>
      <c r="J126" s="9">
        <v>0</v>
      </c>
      <c r="K126" s="9"/>
      <c r="L126" s="9"/>
      <c r="M126" s="38">
        <f>+J126+K126+L126</f>
        <v>0</v>
      </c>
    </row>
    <row r="127" spans="1:25" ht="47.25" x14ac:dyDescent="0.25">
      <c r="A127" s="55" t="s">
        <v>86</v>
      </c>
      <c r="B127" s="19">
        <v>43</v>
      </c>
      <c r="C127" s="19"/>
      <c r="D127" s="19"/>
      <c r="E127" s="58">
        <f>+B127+C127+D127</f>
        <v>43</v>
      </c>
      <c r="F127" s="19">
        <v>24</v>
      </c>
      <c r="G127" s="19"/>
      <c r="H127" s="19"/>
      <c r="I127" s="58">
        <f>+F127+G127+H127</f>
        <v>24</v>
      </c>
      <c r="J127" s="9">
        <v>56.2</v>
      </c>
      <c r="K127" s="9"/>
      <c r="L127" s="9"/>
      <c r="M127" s="38">
        <f>+J127+K127+L127</f>
        <v>56.2</v>
      </c>
    </row>
    <row r="128" spans="1:25" ht="15.75" x14ac:dyDescent="0.25">
      <c r="A128" s="55" t="s">
        <v>87</v>
      </c>
      <c r="B128" s="19">
        <v>7</v>
      </c>
      <c r="C128" s="19"/>
      <c r="D128" s="19"/>
      <c r="E128" s="58">
        <f>+B128+C128+D128</f>
        <v>7</v>
      </c>
      <c r="F128" s="19">
        <v>6</v>
      </c>
      <c r="G128" s="19"/>
      <c r="H128" s="19"/>
      <c r="I128" s="58">
        <f>+F128+G128+H128</f>
        <v>6</v>
      </c>
      <c r="J128" s="9">
        <v>38.700000000000003</v>
      </c>
      <c r="K128" s="9"/>
      <c r="L128" s="9"/>
      <c r="M128" s="38">
        <f>+J128+K128+L128</f>
        <v>38.700000000000003</v>
      </c>
    </row>
    <row r="129" spans="1:13" ht="31.5" x14ac:dyDescent="0.25">
      <c r="A129" s="55" t="s">
        <v>88</v>
      </c>
      <c r="B129" s="19">
        <v>15</v>
      </c>
      <c r="C129" s="19"/>
      <c r="D129" s="19"/>
      <c r="E129" s="58">
        <f>+B129+C129+D129</f>
        <v>15</v>
      </c>
      <c r="F129" s="19">
        <v>7</v>
      </c>
      <c r="G129" s="19"/>
      <c r="H129" s="19"/>
      <c r="I129" s="58">
        <f>+F129+G129+H129</f>
        <v>7</v>
      </c>
      <c r="J129" s="9">
        <v>343.9</v>
      </c>
      <c r="K129" s="9"/>
      <c r="L129" s="9"/>
      <c r="M129" s="38">
        <f>+J129+K129+L129</f>
        <v>343.9</v>
      </c>
    </row>
    <row r="130" spans="1:13" ht="24.75" customHeight="1" x14ac:dyDescent="0.25">
      <c r="A130" s="55" t="s">
        <v>89</v>
      </c>
      <c r="B130" s="19">
        <v>0</v>
      </c>
      <c r="C130" s="19"/>
      <c r="D130" s="19"/>
      <c r="E130" s="58">
        <f>+B130+C130+D130</f>
        <v>0</v>
      </c>
      <c r="F130" s="19"/>
      <c r="G130" s="19"/>
      <c r="H130" s="19"/>
      <c r="I130" s="58">
        <f>+F130+G130+H130</f>
        <v>0</v>
      </c>
      <c r="J130" s="9"/>
      <c r="K130" s="9"/>
      <c r="L130" s="9"/>
      <c r="M130" s="38">
        <f>+J130+K130+L130</f>
        <v>0</v>
      </c>
    </row>
    <row r="131" spans="1:13" ht="24.75" customHeight="1" x14ac:dyDescent="0.25">
      <c r="A131" s="55" t="s">
        <v>5</v>
      </c>
      <c r="B131" s="58">
        <f t="shared" ref="B131:M131" si="8">+B126+B127+B128+B129+B130</f>
        <v>65</v>
      </c>
      <c r="C131" s="58">
        <f t="shared" si="8"/>
        <v>0</v>
      </c>
      <c r="D131" s="58">
        <f t="shared" si="8"/>
        <v>0</v>
      </c>
      <c r="E131" s="58">
        <f t="shared" si="8"/>
        <v>65</v>
      </c>
      <c r="F131" s="58">
        <f t="shared" si="8"/>
        <v>37</v>
      </c>
      <c r="G131" s="58">
        <f t="shared" si="8"/>
        <v>0</v>
      </c>
      <c r="H131" s="58">
        <f t="shared" si="8"/>
        <v>0</v>
      </c>
      <c r="I131" s="58">
        <f t="shared" si="8"/>
        <v>37</v>
      </c>
      <c r="J131" s="38">
        <f t="shared" si="8"/>
        <v>438.79999999999995</v>
      </c>
      <c r="K131" s="38">
        <f t="shared" si="8"/>
        <v>0</v>
      </c>
      <c r="L131" s="38">
        <f t="shared" si="8"/>
        <v>0</v>
      </c>
      <c r="M131" s="38">
        <f t="shared" si="8"/>
        <v>438.79999999999995</v>
      </c>
    </row>
    <row r="133" spans="1:13" ht="18" x14ac:dyDescent="0.25">
      <c r="A133" s="177" t="s">
        <v>193</v>
      </c>
      <c r="B133" s="178"/>
      <c r="C133" s="178"/>
      <c r="D133" s="178"/>
      <c r="E133" s="178"/>
      <c r="F133" s="178"/>
      <c r="G133" s="178"/>
    </row>
    <row r="134" spans="1:13" ht="15.75" customHeight="1" x14ac:dyDescent="0.25">
      <c r="A134" s="32"/>
      <c r="B134" s="186" t="s">
        <v>162</v>
      </c>
      <c r="C134" s="187"/>
      <c r="D134" s="187"/>
      <c r="E134" s="187"/>
      <c r="F134" s="187"/>
      <c r="G134" s="187"/>
    </row>
    <row r="135" spans="1:13" ht="15.75" x14ac:dyDescent="0.25">
      <c r="A135" s="32"/>
      <c r="B135" s="188" t="s">
        <v>96</v>
      </c>
      <c r="C135" s="189"/>
      <c r="D135" s="188" t="s">
        <v>97</v>
      </c>
      <c r="E135" s="190"/>
      <c r="F135" s="189"/>
      <c r="G135" s="191" t="s">
        <v>5</v>
      </c>
    </row>
    <row r="136" spans="1:13" ht="15.75" x14ac:dyDescent="0.25">
      <c r="A136" s="32"/>
      <c r="B136" s="36" t="s">
        <v>98</v>
      </c>
      <c r="C136" s="36" t="s">
        <v>99</v>
      </c>
      <c r="D136" s="36" t="s">
        <v>100</v>
      </c>
      <c r="E136" s="36" t="s">
        <v>101</v>
      </c>
      <c r="F136" s="36" t="s">
        <v>102</v>
      </c>
      <c r="G136" s="192"/>
    </row>
    <row r="137" spans="1:13" ht="31.5" x14ac:dyDescent="0.25">
      <c r="A137" s="55" t="s">
        <v>103</v>
      </c>
      <c r="B137" s="9">
        <v>14091.926771986806</v>
      </c>
      <c r="C137" s="9">
        <v>909.54944020300002</v>
      </c>
      <c r="D137" s="9">
        <v>259.53130738549993</v>
      </c>
      <c r="E137" s="9">
        <v>85.73648269600001</v>
      </c>
      <c r="F137" s="9">
        <v>482.54184639650168</v>
      </c>
      <c r="G137" s="82">
        <f>SUM(B137:F137)</f>
        <v>15829.285848667807</v>
      </c>
    </row>
    <row r="138" spans="1:13" ht="31.5" x14ac:dyDescent="0.25">
      <c r="A138" s="55" t="s">
        <v>136</v>
      </c>
      <c r="B138" s="9"/>
      <c r="C138" s="9"/>
      <c r="D138" s="9"/>
      <c r="E138" s="9"/>
      <c r="F138" s="9"/>
      <c r="G138" s="82">
        <f>SUM(B138:F138)</f>
        <v>0</v>
      </c>
    </row>
    <row r="139" spans="1:13" ht="15.75" x14ac:dyDescent="0.25">
      <c r="A139" s="55" t="s">
        <v>84</v>
      </c>
      <c r="B139" s="9">
        <v>120.65440872999999</v>
      </c>
      <c r="C139" s="9">
        <v>67.108032367999996</v>
      </c>
      <c r="D139" s="9">
        <v>0.25466896999999999</v>
      </c>
      <c r="E139" s="9">
        <v>0.14001565999999999</v>
      </c>
      <c r="F139" s="9">
        <v>0.364815</v>
      </c>
      <c r="G139" s="82">
        <f>SUM(B139:F139)</f>
        <v>188.52194072799998</v>
      </c>
    </row>
    <row r="140" spans="1:13" ht="34.5" customHeight="1" thickBot="1" x14ac:dyDescent="0.3"/>
    <row r="141" spans="1:13" ht="24" customHeight="1" thickBot="1" x14ac:dyDescent="0.3">
      <c r="A141" s="169" t="s">
        <v>159</v>
      </c>
      <c r="B141" s="170"/>
      <c r="C141" s="170"/>
      <c r="D141" s="170"/>
      <c r="E141" s="170"/>
      <c r="F141" s="170"/>
      <c r="G141" s="170"/>
      <c r="H141" s="193"/>
      <c r="I141" s="193"/>
      <c r="J141" s="193"/>
      <c r="K141" s="170"/>
      <c r="L141" s="171"/>
    </row>
    <row r="142" spans="1:13" ht="16.5" customHeight="1" thickBot="1" x14ac:dyDescent="0.3">
      <c r="A142" s="32"/>
      <c r="B142" s="194" t="s">
        <v>107</v>
      </c>
      <c r="C142" s="195"/>
      <c r="D142" s="196" t="s">
        <v>108</v>
      </c>
      <c r="E142" s="197"/>
      <c r="F142" s="32"/>
      <c r="G142" s="32"/>
      <c r="H142" s="198" t="s">
        <v>114</v>
      </c>
      <c r="I142" s="199"/>
      <c r="J142" s="200"/>
      <c r="K142" s="32"/>
      <c r="L142" s="32"/>
    </row>
    <row r="143" spans="1:13" ht="15.75" x14ac:dyDescent="0.25">
      <c r="A143" s="32"/>
      <c r="B143" s="90" t="s">
        <v>105</v>
      </c>
      <c r="C143" s="87" t="s">
        <v>106</v>
      </c>
      <c r="D143" s="87" t="s">
        <v>105</v>
      </c>
      <c r="E143" s="91" t="s">
        <v>106</v>
      </c>
      <c r="F143" s="35"/>
      <c r="G143" s="32"/>
      <c r="H143" s="179" t="s">
        <v>112</v>
      </c>
      <c r="I143" s="180"/>
      <c r="J143" s="181"/>
      <c r="K143" s="32"/>
      <c r="L143" s="32"/>
    </row>
    <row r="144" spans="1:13" ht="16.5" thickBot="1" x14ac:dyDescent="0.3">
      <c r="A144" s="63" t="s">
        <v>104</v>
      </c>
      <c r="B144" s="21"/>
      <c r="C144" s="22"/>
      <c r="D144" s="22"/>
      <c r="E144" s="23"/>
      <c r="F144" s="18"/>
      <c r="H144" s="64" t="s">
        <v>3</v>
      </c>
      <c r="I144" s="42" t="s">
        <v>4</v>
      </c>
      <c r="J144" s="65" t="s">
        <v>5</v>
      </c>
    </row>
    <row r="145" spans="1:14" ht="15.75" thickBot="1" x14ac:dyDescent="0.3">
      <c r="H145" s="24"/>
      <c r="I145" s="25"/>
      <c r="J145" s="66">
        <f>H145+I145</f>
        <v>0</v>
      </c>
    </row>
    <row r="146" spans="1:14" ht="47.25" customHeight="1" x14ac:dyDescent="0.25">
      <c r="A146" s="32"/>
      <c r="B146" s="67" t="s">
        <v>113</v>
      </c>
      <c r="C146" s="67" t="s">
        <v>110</v>
      </c>
      <c r="D146" s="68" t="s">
        <v>111</v>
      </c>
      <c r="E146" s="68" t="s">
        <v>153</v>
      </c>
      <c r="F146" s="69" t="s">
        <v>194</v>
      </c>
      <c r="H146" s="126" t="s">
        <v>6</v>
      </c>
      <c r="I146" s="182" t="s">
        <v>7</v>
      </c>
      <c r="J146" s="182"/>
      <c r="K146" s="182"/>
      <c r="L146" s="182"/>
      <c r="M146" s="182"/>
      <c r="N146" s="183"/>
    </row>
    <row r="147" spans="1:14" ht="32.25" thickBot="1" x14ac:dyDescent="0.3">
      <c r="A147" s="63" t="s">
        <v>109</v>
      </c>
      <c r="B147" s="21"/>
      <c r="C147" s="21"/>
      <c r="D147" s="22"/>
      <c r="E147" s="27"/>
      <c r="F147" s="28"/>
      <c r="H147" s="127"/>
      <c r="I147" s="184" t="s">
        <v>8</v>
      </c>
      <c r="J147" s="108"/>
      <c r="K147" s="108" t="s">
        <v>9</v>
      </c>
      <c r="L147" s="108"/>
      <c r="M147" s="108" t="s">
        <v>83</v>
      </c>
      <c r="N147" s="185"/>
    </row>
    <row r="148" spans="1:14" ht="16.5" thickBot="1" x14ac:dyDescent="0.3">
      <c r="A148" s="70" t="s">
        <v>117</v>
      </c>
      <c r="B148" s="32"/>
      <c r="H148" s="128"/>
      <c r="I148" s="88" t="s">
        <v>3</v>
      </c>
      <c r="J148" s="84" t="s">
        <v>4</v>
      </c>
      <c r="K148" s="84" t="s">
        <v>3</v>
      </c>
      <c r="L148" s="84" t="s">
        <v>4</v>
      </c>
      <c r="M148" s="84" t="s">
        <v>3</v>
      </c>
      <c r="N148" s="89" t="s">
        <v>4</v>
      </c>
    </row>
    <row r="149" spans="1:14" ht="15.75" x14ac:dyDescent="0.25">
      <c r="A149" s="70" t="s">
        <v>154</v>
      </c>
      <c r="B149" s="32"/>
      <c r="H149" s="71" t="s">
        <v>10</v>
      </c>
      <c r="I149" s="29"/>
      <c r="J149" s="15"/>
      <c r="K149" s="15"/>
      <c r="L149" s="15"/>
      <c r="M149" s="15"/>
      <c r="N149" s="30"/>
    </row>
    <row r="150" spans="1:14" ht="15.75" x14ac:dyDescent="0.25">
      <c r="H150" s="72" t="s">
        <v>11</v>
      </c>
      <c r="I150" s="29"/>
      <c r="J150" s="15"/>
      <c r="K150" s="15"/>
      <c r="L150" s="15"/>
      <c r="M150" s="15"/>
      <c r="N150" s="30"/>
    </row>
    <row r="151" spans="1:14" ht="24" customHeight="1" thickBot="1" x14ac:dyDescent="0.3">
      <c r="H151" s="73" t="s">
        <v>12</v>
      </c>
      <c r="I151" s="24"/>
      <c r="J151" s="25"/>
      <c r="K151" s="25"/>
      <c r="L151" s="25"/>
      <c r="M151" s="25"/>
      <c r="N151" s="26"/>
    </row>
    <row r="152" spans="1:14" ht="15.75" x14ac:dyDescent="0.25">
      <c r="H152" s="13"/>
      <c r="I152" s="14"/>
      <c r="J152" s="14"/>
      <c r="K152" s="14"/>
      <c r="L152" s="14"/>
      <c r="M152" s="14"/>
      <c r="N152" s="14"/>
    </row>
    <row r="153" spans="1:14" ht="15.75" thickBot="1" x14ac:dyDescent="0.3"/>
    <row r="154" spans="1:14" ht="18" x14ac:dyDescent="0.25">
      <c r="A154" s="206" t="s">
        <v>160</v>
      </c>
      <c r="B154" s="207"/>
      <c r="C154" s="207"/>
      <c r="D154" s="208"/>
    </row>
    <row r="155" spans="1:14" ht="16.5" customHeight="1" x14ac:dyDescent="0.25">
      <c r="A155" s="175" t="s">
        <v>198</v>
      </c>
      <c r="B155" s="175"/>
      <c r="C155" s="175"/>
      <c r="D155" s="175"/>
    </row>
    <row r="156" spans="1:14" ht="30.75" customHeight="1" x14ac:dyDescent="0.25">
      <c r="A156" s="32"/>
      <c r="B156" s="74" t="s">
        <v>115</v>
      </c>
      <c r="C156" s="75" t="s">
        <v>116</v>
      </c>
      <c r="D156" s="32"/>
    </row>
    <row r="157" spans="1:14" ht="16.5" thickBot="1" x14ac:dyDescent="0.3">
      <c r="B157" s="21">
        <v>2.0470000000000002E-3</v>
      </c>
      <c r="C157" s="23">
        <v>3.3775500000000002E-4</v>
      </c>
    </row>
    <row r="158" spans="1:14" x14ac:dyDescent="0.25">
      <c r="A158" s="70" t="s">
        <v>118</v>
      </c>
      <c r="B158" s="32"/>
      <c r="C158" s="32"/>
    </row>
    <row r="159" spans="1:14" ht="15.75" thickBot="1" x14ac:dyDescent="0.3"/>
    <row r="160" spans="1:14" ht="26.25" customHeight="1" thickBot="1" x14ac:dyDescent="0.3">
      <c r="A160" s="169" t="s">
        <v>161</v>
      </c>
      <c r="B160" s="170"/>
      <c r="C160" s="170"/>
      <c r="D160" s="170"/>
      <c r="E160" s="170"/>
      <c r="F160" s="170"/>
      <c r="G160" s="170"/>
      <c r="H160" s="170"/>
      <c r="I160" s="170"/>
      <c r="J160" s="171"/>
    </row>
    <row r="161" spans="1:10" ht="52.5" customHeight="1" x14ac:dyDescent="0.25">
      <c r="A161" s="201" t="s">
        <v>123</v>
      </c>
      <c r="B161" s="209"/>
      <c r="C161" s="204" t="s">
        <v>124</v>
      </c>
      <c r="D161" s="204"/>
      <c r="E161" s="204" t="s">
        <v>125</v>
      </c>
      <c r="F161" s="204"/>
      <c r="G161" s="210" t="s">
        <v>127</v>
      </c>
      <c r="H161" s="209"/>
      <c r="I161" s="204" t="s">
        <v>126</v>
      </c>
      <c r="J161" s="204"/>
    </row>
    <row r="162" spans="1:10" ht="15.75" x14ac:dyDescent="0.25">
      <c r="A162" s="76" t="s">
        <v>3</v>
      </c>
      <c r="B162" s="36" t="s">
        <v>4</v>
      </c>
      <c r="C162" s="36" t="s">
        <v>3</v>
      </c>
      <c r="D162" s="36" t="s">
        <v>4</v>
      </c>
      <c r="E162" s="36" t="s">
        <v>3</v>
      </c>
      <c r="F162" s="36" t="s">
        <v>4</v>
      </c>
      <c r="G162" s="36" t="s">
        <v>3</v>
      </c>
      <c r="H162" s="36" t="s">
        <v>4</v>
      </c>
      <c r="I162" s="36" t="s">
        <v>3</v>
      </c>
      <c r="J162" s="36" t="s">
        <v>4</v>
      </c>
    </row>
    <row r="163" spans="1:10" ht="16.5" thickBot="1" x14ac:dyDescent="0.3">
      <c r="A163" s="21"/>
      <c r="B163" s="22">
        <v>21</v>
      </c>
      <c r="C163" s="22"/>
      <c r="D163" s="22"/>
      <c r="E163" s="22"/>
      <c r="F163" s="22"/>
      <c r="G163" s="22"/>
      <c r="H163" s="22"/>
      <c r="I163" s="22"/>
      <c r="J163" s="22"/>
    </row>
    <row r="164" spans="1:10" ht="15.75" thickBot="1" x14ac:dyDescent="0.3"/>
    <row r="165" spans="1:10" ht="18.75" thickBot="1" x14ac:dyDescent="0.3">
      <c r="A165" s="169" t="s">
        <v>186</v>
      </c>
      <c r="B165" s="170"/>
      <c r="C165" s="170"/>
      <c r="D165" s="170"/>
      <c r="E165" s="170"/>
      <c r="F165" s="170"/>
      <c r="G165" s="170"/>
      <c r="H165" s="171"/>
    </row>
    <row r="166" spans="1:10" ht="16.5" customHeight="1" thickBot="1" x14ac:dyDescent="0.3">
      <c r="A166" s="201" t="s">
        <v>128</v>
      </c>
      <c r="B166" s="202"/>
      <c r="C166" s="203" t="s">
        <v>131</v>
      </c>
      <c r="D166" s="204"/>
      <c r="E166" s="205"/>
      <c r="F166" s="159" t="s">
        <v>133</v>
      </c>
      <c r="G166" s="160"/>
      <c r="H166" s="161"/>
    </row>
    <row r="167" spans="1:10" ht="15.75" x14ac:dyDescent="0.25">
      <c r="A167" s="76" t="s">
        <v>129</v>
      </c>
      <c r="B167" s="77" t="s">
        <v>130</v>
      </c>
      <c r="C167" s="76" t="s">
        <v>129</v>
      </c>
      <c r="D167" s="36" t="s">
        <v>130</v>
      </c>
      <c r="E167" s="77" t="s">
        <v>132</v>
      </c>
      <c r="F167" s="74" t="s">
        <v>129</v>
      </c>
      <c r="G167" s="75" t="s">
        <v>130</v>
      </c>
      <c r="H167" s="75" t="s">
        <v>132</v>
      </c>
    </row>
    <row r="168" spans="1:10" ht="16.5" thickBot="1" x14ac:dyDescent="0.3">
      <c r="A168" s="21"/>
      <c r="B168" s="23"/>
      <c r="C168" s="21"/>
      <c r="D168" s="22"/>
      <c r="E168" s="31"/>
      <c r="F168" s="21"/>
      <c r="G168" s="23"/>
      <c r="H168" s="31"/>
    </row>
  </sheetData>
  <sheetProtection password="C891" sheet="1" objects="1" scenarios="1" selectLockedCells="1"/>
  <mergeCells count="119">
    <mergeCell ref="A165:H165"/>
    <mergeCell ref="A166:B166"/>
    <mergeCell ref="C166:E166"/>
    <mergeCell ref="F166:H166"/>
    <mergeCell ref="A154:D154"/>
    <mergeCell ref="A155:D155"/>
    <mergeCell ref="A160:J160"/>
    <mergeCell ref="A161:B161"/>
    <mergeCell ref="C161:D161"/>
    <mergeCell ref="E161:F161"/>
    <mergeCell ref="G161:H161"/>
    <mergeCell ref="I161:J161"/>
    <mergeCell ref="H143:J143"/>
    <mergeCell ref="H146:H148"/>
    <mergeCell ref="I146:N146"/>
    <mergeCell ref="I147:J147"/>
    <mergeCell ref="K147:L147"/>
    <mergeCell ref="M147:N147"/>
    <mergeCell ref="B134:G134"/>
    <mergeCell ref="B135:C135"/>
    <mergeCell ref="D135:F135"/>
    <mergeCell ref="G135:G136"/>
    <mergeCell ref="A141:L141"/>
    <mergeCell ref="B142:C142"/>
    <mergeCell ref="D142:E142"/>
    <mergeCell ref="H142:J142"/>
    <mergeCell ref="A115:G115"/>
    <mergeCell ref="A122:G122"/>
    <mergeCell ref="B124:E124"/>
    <mergeCell ref="F124:I124"/>
    <mergeCell ref="J124:M124"/>
    <mergeCell ref="A133:G133"/>
    <mergeCell ref="Y106:Y107"/>
    <mergeCell ref="A110:H111"/>
    <mergeCell ref="J110:M111"/>
    <mergeCell ref="O110:Q111"/>
    <mergeCell ref="S110:V111"/>
    <mergeCell ref="X110:X112"/>
    <mergeCell ref="A99:J99"/>
    <mergeCell ref="A100:U100"/>
    <mergeCell ref="A101:K101"/>
    <mergeCell ref="L101:R101"/>
    <mergeCell ref="U101:U102"/>
    <mergeCell ref="A105:H106"/>
    <mergeCell ref="J105:J106"/>
    <mergeCell ref="L105:Y105"/>
    <mergeCell ref="L106:S106"/>
    <mergeCell ref="T106:X106"/>
    <mergeCell ref="Y90:Y91"/>
    <mergeCell ref="A94:H95"/>
    <mergeCell ref="J94:M95"/>
    <mergeCell ref="O94:Q95"/>
    <mergeCell ref="S94:V95"/>
    <mergeCell ref="X94:X96"/>
    <mergeCell ref="A83:J83"/>
    <mergeCell ref="A84:U84"/>
    <mergeCell ref="A85:K85"/>
    <mergeCell ref="L85:R85"/>
    <mergeCell ref="U85:U86"/>
    <mergeCell ref="A89:H90"/>
    <mergeCell ref="J89:J90"/>
    <mergeCell ref="L89:Y89"/>
    <mergeCell ref="L90:S90"/>
    <mergeCell ref="T90:X90"/>
    <mergeCell ref="A76:A78"/>
    <mergeCell ref="B76:I76"/>
    <mergeCell ref="B77:C77"/>
    <mergeCell ref="D77:E77"/>
    <mergeCell ref="F77:G77"/>
    <mergeCell ref="H77:I77"/>
    <mergeCell ref="A70:J70"/>
    <mergeCell ref="A71:J71"/>
    <mergeCell ref="A72:B72"/>
    <mergeCell ref="C72:D72"/>
    <mergeCell ref="E72:F72"/>
    <mergeCell ref="G72:H72"/>
    <mergeCell ref="I72:J72"/>
    <mergeCell ref="A63:A65"/>
    <mergeCell ref="B63:I63"/>
    <mergeCell ref="B64:C64"/>
    <mergeCell ref="D64:E64"/>
    <mergeCell ref="F64:G64"/>
    <mergeCell ref="H64:I64"/>
    <mergeCell ref="A50:B50"/>
    <mergeCell ref="A54:B54"/>
    <mergeCell ref="A55:B55"/>
    <mergeCell ref="A57:J57"/>
    <mergeCell ref="A58:J58"/>
    <mergeCell ref="A59:B59"/>
    <mergeCell ref="C59:D59"/>
    <mergeCell ref="E59:F59"/>
    <mergeCell ref="G59:H59"/>
    <mergeCell ref="I59:J59"/>
    <mergeCell ref="A33:B33"/>
    <mergeCell ref="A36:B36"/>
    <mergeCell ref="A40:B40"/>
    <mergeCell ref="A44:B44"/>
    <mergeCell ref="A45:B45"/>
    <mergeCell ref="A49:B49"/>
    <mergeCell ref="A23:B23"/>
    <mergeCell ref="A27:B27"/>
    <mergeCell ref="A28:B28"/>
    <mergeCell ref="A30:K30"/>
    <mergeCell ref="A31:B32"/>
    <mergeCell ref="C31:E31"/>
    <mergeCell ref="F31:H31"/>
    <mergeCell ref="I31:K31"/>
    <mergeCell ref="A6:B6"/>
    <mergeCell ref="A9:B9"/>
    <mergeCell ref="A13:B13"/>
    <mergeCell ref="A17:B17"/>
    <mergeCell ref="A18:B18"/>
    <mergeCell ref="A22:B22"/>
    <mergeCell ref="A1:Q1"/>
    <mergeCell ref="A3:K3"/>
    <mergeCell ref="A4:B5"/>
    <mergeCell ref="C4:E4"/>
    <mergeCell ref="F4:H4"/>
    <mergeCell ref="I4:K4"/>
  </mergeCells>
  <pageMargins left="0.7" right="0.7" top="0.80625000000000002" bottom="0.75" header="0.3" footer="0.3"/>
  <pageSetup paperSize="5" scale="44" orientation="landscape" horizontalDpi="300" verticalDpi="300" r:id="rId1"/>
  <headerFooter>
    <oddHeader>&amp;L&amp;"Times New Roman,Bold"&amp;14Quarterly Progress Report on Green Banking Activities (Quantitative)&amp;"Times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3" manualBreakCount="3">
    <brk id="56" max="16383" man="1"/>
    <brk id="93"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and Explanations</vt:lpstr>
      <vt:lpstr>Qualitative</vt:lpstr>
      <vt:lpstr>Quantitative</vt:lpstr>
      <vt:lpstr>Qualitative!Print_Area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dc:creator>
  <cp:lastModifiedBy>Mohammad Ashraful Hoque</cp:lastModifiedBy>
  <cp:lastPrinted>2019-07-30T07:46:49Z</cp:lastPrinted>
  <dcterms:created xsi:type="dcterms:W3CDTF">2017-09-22T17:51:20Z</dcterms:created>
  <dcterms:modified xsi:type="dcterms:W3CDTF">2019-11-25T06:15:04Z</dcterms:modified>
</cp:coreProperties>
</file>